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Фото Губерния\отчеты\Готовые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B27" i="1" l="1"/>
  <c r="B29" i="1" s="1"/>
  <c r="E23" i="1"/>
  <c r="E4" i="1"/>
</calcChain>
</file>

<file path=xl/sharedStrings.xml><?xml version="1.0" encoding="utf-8"?>
<sst xmlns="http://schemas.openxmlformats.org/spreadsheetml/2006/main" count="70" uniqueCount="51">
  <si>
    <t xml:space="preserve"> 4469 - ул 65 лет Победы, д.35 </t>
  </si>
  <si>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</si>
  <si>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</si>
  <si>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</si>
  <si>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</si>
  <si>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Израсходовано</t>
  </si>
  <si>
    <t>Долг
на конец
периода</t>
  </si>
  <si>
    <t xml:space="preserve"> Содержание жилья</t>
  </si>
  <si>
    <t xml:space="preserve"> Текущий ремонт</t>
  </si>
  <si>
    <t xml:space="preserve"> Обслуживание лифтов</t>
  </si>
  <si>
    <t xml:space="preserve"> Повышающий коэффициент ГВС</t>
  </si>
  <si>
    <t xml:space="preserve"> Хол. вода для ГВС (счётчики)</t>
  </si>
  <si>
    <t xml:space="preserve"> Электроэнергия (счетчики)</t>
  </si>
  <si>
    <t xml:space="preserve"> </t>
  </si>
  <si>
    <t xml:space="preserve"> Уборка МОП</t>
  </si>
  <si>
    <t xml:space="preserve"> Содержание придомовой территории</t>
  </si>
  <si>
    <t xml:space="preserve"> Пеня</t>
  </si>
  <si>
    <t xml:space="preserve"> Обслуж-е коллектив. приб-в учета тепловой энергии</t>
  </si>
  <si>
    <t xml:space="preserve"> Обслуживание коллективных приборов учёта</t>
  </si>
  <si>
    <t xml:space="preserve"> Обслуживание коллективных приборов учёта ЭЭ</t>
  </si>
  <si>
    <t xml:space="preserve"> Обслуживание ОДИ</t>
  </si>
  <si>
    <t xml:space="preserve"> Обслуживание ИТП</t>
  </si>
  <si>
    <t xml:space="preserve"> Содержание - ХВС</t>
  </si>
  <si>
    <t xml:space="preserve"> Содержание - ГВС</t>
  </si>
  <si>
    <t xml:space="preserve"> Содержание ХВС для нужд ГВС</t>
  </si>
  <si>
    <t xml:space="preserve"> Содержание - ЭЭ</t>
  </si>
  <si>
    <t xml:space="preserve"> Содержание - Вод-е</t>
  </si>
  <si>
    <t xml:space="preserve"> Ремонт лифтового оборудования</t>
  </si>
  <si>
    <t xml:space="preserve"> Итого по 4469:</t>
  </si>
  <si>
    <t>Текукщий ремонт</t>
  </si>
  <si>
    <t>Остаток на начало 2023 года</t>
  </si>
  <si>
    <t>Поступило средств за 2023 г.</t>
  </si>
  <si>
    <t>Израсходовано за 2023 г.</t>
  </si>
  <si>
    <t>Выполнение работ по текущему ремонту</t>
  </si>
  <si>
    <t>дата</t>
  </si>
  <si>
    <t>Поставщик услуги</t>
  </si>
  <si>
    <t>наименование работ</t>
  </si>
  <si>
    <t>стоимость</t>
  </si>
  <si>
    <t>Калистратов</t>
  </si>
  <si>
    <t>уборка снега</t>
  </si>
  <si>
    <t>чек</t>
  </si>
  <si>
    <t>дренажный насос</t>
  </si>
  <si>
    <t>обслуживание ИТП</t>
  </si>
  <si>
    <t>ремонт двух подъездов</t>
  </si>
  <si>
    <t>Калькуляция</t>
  </si>
  <si>
    <t>замена монометров</t>
  </si>
  <si>
    <t>Промывка и ремонт ИТП</t>
  </si>
  <si>
    <t>ремонт конструкт. Элемент.</t>
  </si>
  <si>
    <t>ИП Хакимов</t>
  </si>
  <si>
    <t>замена запорной арматуры</t>
  </si>
  <si>
    <t>Остаток денежных средств на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</si>
</sst>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 ##0.0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>
      <alignment horizontal="center" vertical="top"/>
    </xf>
    <xf numFmtId="0" fontId="3" fillId="0" borderId="0">
      <alignment horizontal="center" vertical="center"/>
    </xf>
    <xf numFmtId="0" fontId="4" fillId="0" borderId="0">
      <alignment horizontal="left" vertical="top"/>
    </xf>
    <xf numFmtId="0" fontId="5" fillId="0" borderId="0">
      <alignment horizontal="right" vertical="center"/>
    </xf>
    <xf numFmtId="0" fontId="2" fillId="0" borderId="0">
      <alignment horizontal="left" vertical="top"/>
    </xf>
    <xf numFmtId="0" fontId="6" fillId="0" borderId="0">
      <alignment horizontal="right" vertical="center"/>
    </xf>
  </cellStyleXfs>
  <cellXfs count="40">
    <xf numFmtId="0" fontId="0" fillId="0" borderId="0" xfId="0"/>
    <xf numFmtId="0" fontId="3" fillId="0" borderId="3" xfId="2" quotePrefix="1" applyBorder="1" applyAlignment="1">
      <alignment horizontal="center" vertical="center" wrapText="1"/>
    </xf>
    <xf numFmtId="0" fontId="3" fillId="0" borderId="4" xfId="2" quotePrefix="1" applyBorder="1" applyAlignment="1">
      <alignment horizontal="center" vertical="center" wrapText="1"/>
    </xf>
    <xf numFmtId="0" fontId="4" fillId="0" borderId="1" xfId="3" quotePrefix="1" applyBorder="1" applyAlignment="1">
      <alignment horizontal="left" vertical="top" wrapText="1"/>
    </xf>
    <xf numFmtId="164" fontId="5" fillId="0" borderId="5" xfId="4" applyNumberFormat="1" applyBorder="1" applyAlignment="1">
      <alignment horizontal="right" vertical="center" wrapText="1"/>
    </xf>
    <xf numFmtId="164" fontId="5" fillId="0" borderId="1" xfId="4" applyNumberFormat="1" applyBorder="1" applyAlignment="1">
      <alignment horizontal="right" vertical="center" wrapText="1"/>
    </xf>
    <xf numFmtId="164" fontId="5" fillId="0" borderId="2" xfId="4" applyNumberFormat="1" applyBorder="1" applyAlignment="1">
      <alignment horizontal="right" vertical="center" wrapText="1"/>
    </xf>
    <xf numFmtId="0" fontId="5" fillId="0" borderId="1" xfId="4" applyBorder="1" applyAlignment="1">
      <alignment horizontal="right" vertical="center" wrapText="1"/>
    </xf>
    <xf numFmtId="0" fontId="2" fillId="0" borderId="1" xfId="5" quotePrefix="1" applyBorder="1" applyAlignment="1">
      <alignment horizontal="left" vertical="top" wrapText="1"/>
    </xf>
    <xf numFmtId="164" fontId="6" fillId="0" borderId="5" xfId="6" applyNumberFormat="1" applyBorder="1" applyAlignment="1">
      <alignment horizontal="right" vertical="center" wrapText="1"/>
    </xf>
    <xf numFmtId="164" fontId="6" fillId="0" borderId="1" xfId="6" applyNumberFormat="1" applyBorder="1" applyAlignment="1">
      <alignment horizontal="right" vertical="center" wrapText="1"/>
    </xf>
    <xf numFmtId="0" fontId="7" fillId="0" borderId="5" xfId="4" applyFont="1" applyBorder="1" applyAlignment="1">
      <alignment horizontal="left" vertical="top" wrapText="1"/>
    </xf>
    <xf numFmtId="4" fontId="8" fillId="0" borderId="5" xfId="0" applyNumberFormat="1" applyFont="1" applyBorder="1"/>
    <xf numFmtId="0" fontId="9" fillId="0" borderId="5" xfId="0" applyFont="1" applyBorder="1" applyAlignment="1">
      <alignment wrapText="1"/>
    </xf>
    <xf numFmtId="4" fontId="8" fillId="2" borderId="5" xfId="0" applyNumberFormat="1" applyFont="1" applyFill="1" applyBorder="1" applyAlignment="1">
      <alignment wrapText="1"/>
    </xf>
    <xf numFmtId="0" fontId="10" fillId="0" borderId="5" xfId="0" applyFont="1" applyBorder="1" applyAlignment="1">
      <alignment wrapText="1"/>
    </xf>
    <xf numFmtId="4" fontId="11" fillId="0" borderId="5" xfId="4" applyNumberFormat="1" applyFont="1" applyBorder="1" applyAlignment="1">
      <alignment horizontal="right" wrapText="1"/>
    </xf>
    <xf numFmtId="14" fontId="12" fillId="4" borderId="5" xfId="0" applyNumberFormat="1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14" fontId="0" fillId="2" borderId="5" xfId="0" applyNumberFormat="1" applyFill="1" applyBorder="1" applyAlignment="1">
      <alignment wrapText="1"/>
    </xf>
    <xf numFmtId="4" fontId="0" fillId="2" borderId="5" xfId="0" applyNumberFormat="1" applyFill="1" applyBorder="1" applyAlignment="1">
      <alignment horizontal="left" wrapText="1"/>
    </xf>
    <xf numFmtId="4" fontId="0" fillId="2" borderId="5" xfId="0" applyNumberFormat="1" applyFill="1" applyBorder="1" applyAlignment="1">
      <alignment wrapText="1"/>
    </xf>
    <xf numFmtId="4" fontId="13" fillId="2" borderId="5" xfId="0" applyNumberFormat="1" applyFont="1" applyFill="1" applyBorder="1" applyAlignment="1">
      <alignment wrapText="1"/>
    </xf>
    <xf numFmtId="4" fontId="14" fillId="2" borderId="5" xfId="0" applyNumberFormat="1" applyFont="1" applyFill="1" applyBorder="1" applyAlignment="1">
      <alignment horizontal="left" wrapText="1"/>
    </xf>
    <xf numFmtId="4" fontId="14" fillId="2" borderId="5" xfId="0" applyNumberFormat="1" applyFont="1" applyFill="1" applyBorder="1" applyAlignment="1">
      <alignment wrapText="1"/>
    </xf>
    <xf numFmtId="14" fontId="0" fillId="0" borderId="5" xfId="0" applyNumberFormat="1" applyBorder="1" applyAlignment="1">
      <alignment wrapText="1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wrapText="1"/>
    </xf>
    <xf numFmtId="14" fontId="0" fillId="0" borderId="5" xfId="0" applyNumberFormat="1" applyFill="1" applyBorder="1" applyAlignment="1">
      <alignment wrapText="1"/>
    </xf>
    <xf numFmtId="4" fontId="0" fillId="0" borderId="5" xfId="0" applyNumberFormat="1" applyFill="1" applyBorder="1" applyAlignment="1">
      <alignment horizontal="left" wrapText="1"/>
    </xf>
    <xf numFmtId="4" fontId="0" fillId="0" borderId="5" xfId="0" applyNumberFormat="1" applyFill="1" applyBorder="1" applyAlignment="1">
      <alignment wrapText="1"/>
    </xf>
    <xf numFmtId="0" fontId="0" fillId="0" borderId="5" xfId="0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wrapText="1"/>
    </xf>
    <xf numFmtId="4" fontId="15" fillId="0" borderId="0" xfId="0" applyNumberFormat="1" applyFont="1" applyAlignment="1">
      <alignment wrapText="1"/>
    </xf>
    <xf numFmtId="0" fontId="2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1" fillId="3" borderId="6" xfId="0" applyFont="1" applyFill="1" applyBorder="1" applyAlignment="1">
      <alignment horizontal="center" wrapText="1"/>
    </xf>
    <xf numFmtId="0" fontId="1" fillId="0" borderId="6" xfId="0" applyFont="1" applyBorder="1" applyAlignment="1">
      <alignment wrapText="1"/>
    </xf>
  </cellXfs>
  <cellStyles count="7">
    <cellStyle name="S10" xfId="2"/>
    <cellStyle name="S11" xfId="1"/>
    <cellStyle name="S5" xfId="4"/>
    <cellStyle name="S6" xfId="3"/>
    <cellStyle name="S8" xfId="6"/>
    <cellStyle name="S9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topLeftCell="A10" workbookViewId="0">
      <selection activeCell="A29" sqref="A29"/>
    </sheetView>
  </sheetViews>
  <sheetFormatPr defaultRowHeight="15" x14ac:dyDescent="0.25"/>
  <cols>
    <col min="1" max="1" width="48.140625" customWidth="1"/>
    <col min="2" max="2" width="25.42578125" customWidth="1"/>
    <col min="3" max="3" width="18.140625" customWidth="1"/>
    <col min="4" max="4" width="15" customWidth="1"/>
    <col min="5" max="5" width="14.85546875" customWidth="1"/>
    <col min="6" max="6" width="12.42578125" customWidth="1"/>
  </cols>
  <sheetData>
    <row r="1" spans="1:6" x14ac:dyDescent="0.25">
      <c r="A1" s="36" t="s">
        <v>0</v>
      </c>
      <c r="B1" s="37"/>
      <c r="C1" s="37"/>
      <c r="D1" s="37"/>
      <c r="E1" s="37"/>
      <c r="F1" s="37"/>
    </row>
    <row r="2" spans="1:6" ht="36" x14ac:dyDescent="0.25">
      <c r="A2" s="1" t="s">
        <v>1</v>
      </c>
      <c r="B2" s="2" t="s">
        <v>2</v>
      </c>
      <c r="C2" s="2" t="s">
        <v>3</v>
      </c>
      <c r="D2" s="2" t="s">
        <v>4</v>
      </c>
      <c r="E2" s="1" t="s">
        <v>5</v>
      </c>
      <c r="F2" s="1" t="s">
        <v>6</v>
      </c>
    </row>
    <row r="3" spans="1:6" ht="24" x14ac:dyDescent="0.25">
      <c r="A3" s="3" t="s">
        <v>7</v>
      </c>
      <c r="B3" s="4">
        <v>189169.6</v>
      </c>
      <c r="C3" s="5">
        <v>597328.19999999995</v>
      </c>
      <c r="D3" s="5">
        <v>644623.11</v>
      </c>
      <c r="E3" s="5">
        <v>597328.19999999995</v>
      </c>
      <c r="F3" s="5">
        <v>142187.69</v>
      </c>
    </row>
    <row r="4" spans="1:6" ht="24" x14ac:dyDescent="0.25">
      <c r="A4" s="3" t="s">
        <v>8</v>
      </c>
      <c r="B4" s="6">
        <v>62336.38</v>
      </c>
      <c r="C4" s="5">
        <v>194086.2</v>
      </c>
      <c r="D4" s="5">
        <v>209572.26</v>
      </c>
      <c r="E4" s="5">
        <f>B28</f>
        <v>394379.35</v>
      </c>
      <c r="F4" s="5">
        <v>46850.32</v>
      </c>
    </row>
    <row r="5" spans="1:6" ht="24" x14ac:dyDescent="0.25">
      <c r="A5" s="3" t="s">
        <v>9</v>
      </c>
      <c r="B5" s="4">
        <v>102346.13</v>
      </c>
      <c r="C5" s="5">
        <v>322923</v>
      </c>
      <c r="D5" s="5">
        <v>348414.2</v>
      </c>
      <c r="E5" s="5">
        <v>322923</v>
      </c>
      <c r="F5" s="5">
        <v>76854.929999999993</v>
      </c>
    </row>
    <row r="6" spans="1:6" ht="26.25" customHeight="1" x14ac:dyDescent="0.25">
      <c r="A6" s="3" t="s">
        <v>10</v>
      </c>
      <c r="B6" s="6">
        <v>4319.2299999999996</v>
      </c>
      <c r="C6" s="5">
        <v>10020.379999999999</v>
      </c>
      <c r="D6" s="5">
        <v>9951.57</v>
      </c>
      <c r="E6" s="5">
        <v>10020.379999999999</v>
      </c>
      <c r="F6" s="5">
        <v>4388.04</v>
      </c>
    </row>
    <row r="7" spans="1:6" ht="21.75" customHeight="1" x14ac:dyDescent="0.25">
      <c r="A7" s="3" t="s">
        <v>11</v>
      </c>
      <c r="B7" s="4">
        <v>27311.67</v>
      </c>
      <c r="C7" s="5">
        <v>134623.72</v>
      </c>
      <c r="D7" s="5">
        <v>136333.94</v>
      </c>
      <c r="E7" s="5">
        <v>134623.72</v>
      </c>
      <c r="F7" s="5">
        <v>25601.45</v>
      </c>
    </row>
    <row r="8" spans="1:6" ht="20.25" customHeight="1" x14ac:dyDescent="0.25">
      <c r="A8" s="3" t="s">
        <v>12</v>
      </c>
      <c r="B8" s="6">
        <v>189.21</v>
      </c>
      <c r="C8" s="7" t="s">
        <v>13</v>
      </c>
      <c r="D8" s="7" t="s">
        <v>13</v>
      </c>
      <c r="E8" s="7" t="s">
        <v>13</v>
      </c>
      <c r="F8" s="5">
        <v>189.21</v>
      </c>
    </row>
    <row r="9" spans="1:6" x14ac:dyDescent="0.25">
      <c r="A9" s="3" t="s">
        <v>14</v>
      </c>
      <c r="B9" s="4">
        <v>67442.759999999995</v>
      </c>
      <c r="C9" s="5">
        <v>209988.72</v>
      </c>
      <c r="D9" s="5">
        <v>226742.54</v>
      </c>
      <c r="E9" s="5">
        <v>209988.72</v>
      </c>
      <c r="F9" s="5">
        <v>50688.94</v>
      </c>
    </row>
    <row r="10" spans="1:6" ht="24" customHeight="1" x14ac:dyDescent="0.25">
      <c r="A10" s="3" t="s">
        <v>15</v>
      </c>
      <c r="B10" s="6">
        <v>80428.23</v>
      </c>
      <c r="C10" s="5">
        <v>254325.48</v>
      </c>
      <c r="D10" s="5">
        <v>274354.06</v>
      </c>
      <c r="E10" s="5">
        <v>254325.48</v>
      </c>
      <c r="F10" s="5">
        <v>60399.65</v>
      </c>
    </row>
    <row r="11" spans="1:6" x14ac:dyDescent="0.25">
      <c r="A11" s="3" t="s">
        <v>16</v>
      </c>
      <c r="B11" s="4">
        <v>135659</v>
      </c>
      <c r="C11" s="5">
        <v>78562</v>
      </c>
      <c r="D11" s="5">
        <v>157895.28</v>
      </c>
      <c r="E11" s="5">
        <v>78562</v>
      </c>
      <c r="F11" s="5">
        <v>56325.72</v>
      </c>
    </row>
    <row r="12" spans="1:6" ht="20.25" customHeight="1" x14ac:dyDescent="0.25">
      <c r="A12" s="3" t="s">
        <v>17</v>
      </c>
      <c r="B12" s="6">
        <v>7311.83</v>
      </c>
      <c r="C12" s="5">
        <v>22833.24</v>
      </c>
      <c r="D12" s="5">
        <v>24648.99</v>
      </c>
      <c r="E12" s="5">
        <v>22833.24</v>
      </c>
      <c r="F12" s="5">
        <v>5496.08</v>
      </c>
    </row>
    <row r="13" spans="1:6" ht="18.75" customHeight="1" x14ac:dyDescent="0.25">
      <c r="A13" s="3" t="s">
        <v>18</v>
      </c>
      <c r="B13" s="4">
        <v>576.84</v>
      </c>
      <c r="C13" s="5">
        <v>951.85</v>
      </c>
      <c r="D13" s="5">
        <v>1108.0899999999999</v>
      </c>
      <c r="E13" s="5">
        <v>951.85</v>
      </c>
      <c r="F13" s="5">
        <v>420.6</v>
      </c>
    </row>
    <row r="14" spans="1:6" ht="17.25" customHeight="1" x14ac:dyDescent="0.25">
      <c r="A14" s="3" t="s">
        <v>19</v>
      </c>
      <c r="B14" s="6">
        <v>180.66</v>
      </c>
      <c r="C14" s="5">
        <v>750.95</v>
      </c>
      <c r="D14" s="5">
        <v>771.59</v>
      </c>
      <c r="E14" s="5">
        <v>750.95</v>
      </c>
      <c r="F14" s="5">
        <v>160.02000000000001</v>
      </c>
    </row>
    <row r="15" spans="1:6" ht="24" x14ac:dyDescent="0.25">
      <c r="A15" s="3" t="s">
        <v>20</v>
      </c>
      <c r="B15" s="4">
        <v>75234.25</v>
      </c>
      <c r="C15" s="5">
        <v>234245.76000000001</v>
      </c>
      <c r="D15" s="5">
        <v>252935.58</v>
      </c>
      <c r="E15" s="5">
        <v>234245.76000000001</v>
      </c>
      <c r="F15" s="5">
        <v>56544.43</v>
      </c>
    </row>
    <row r="16" spans="1:6" ht="24" x14ac:dyDescent="0.25">
      <c r="A16" s="3" t="s">
        <v>21</v>
      </c>
      <c r="B16" s="6">
        <v>67173.509999999995</v>
      </c>
      <c r="C16" s="5">
        <v>209148</v>
      </c>
      <c r="D16" s="5">
        <v>225835.3</v>
      </c>
      <c r="E16" s="5">
        <v>209148</v>
      </c>
      <c r="F16" s="5">
        <v>50486.21</v>
      </c>
    </row>
    <row r="17" spans="1:6" ht="24" x14ac:dyDescent="0.25">
      <c r="A17" s="3" t="s">
        <v>22</v>
      </c>
      <c r="B17" s="4">
        <v>8870.39</v>
      </c>
      <c r="C17" s="5">
        <v>71486.539999999994</v>
      </c>
      <c r="D17" s="5">
        <v>69165</v>
      </c>
      <c r="E17" s="5">
        <v>71486.539999999994</v>
      </c>
      <c r="F17" s="5">
        <v>11191.93</v>
      </c>
    </row>
    <row r="18" spans="1:6" ht="24" x14ac:dyDescent="0.25">
      <c r="A18" s="3" t="s">
        <v>23</v>
      </c>
      <c r="B18" s="6">
        <v>32279.46</v>
      </c>
      <c r="C18" s="5">
        <v>133013.28</v>
      </c>
      <c r="D18" s="5">
        <v>134131.18</v>
      </c>
      <c r="E18" s="5">
        <v>133013.28</v>
      </c>
      <c r="F18" s="5">
        <v>31161.56</v>
      </c>
    </row>
    <row r="19" spans="1:6" ht="27" customHeight="1" x14ac:dyDescent="0.25">
      <c r="A19" s="3" t="s">
        <v>24</v>
      </c>
      <c r="B19" s="4">
        <v>8908.56</v>
      </c>
      <c r="C19" s="5">
        <v>28623.96</v>
      </c>
      <c r="D19" s="5">
        <v>30345.62</v>
      </c>
      <c r="E19" s="5">
        <v>28623.96</v>
      </c>
      <c r="F19" s="5">
        <v>7186.9</v>
      </c>
    </row>
    <row r="20" spans="1:6" ht="24" x14ac:dyDescent="0.25">
      <c r="A20" s="3" t="s">
        <v>25</v>
      </c>
      <c r="B20" s="6">
        <v>98140.33</v>
      </c>
      <c r="C20" s="5">
        <v>326211.88</v>
      </c>
      <c r="D20" s="5">
        <v>346237.67</v>
      </c>
      <c r="E20" s="5">
        <v>326211.88</v>
      </c>
      <c r="F20" s="5">
        <v>78114.539999999994</v>
      </c>
    </row>
    <row r="21" spans="1:6" ht="24" x14ac:dyDescent="0.25">
      <c r="A21" s="3" t="s">
        <v>26</v>
      </c>
      <c r="B21" s="4">
        <v>12152.73</v>
      </c>
      <c r="C21" s="5">
        <v>68609.56</v>
      </c>
      <c r="D21" s="5">
        <v>68479.67</v>
      </c>
      <c r="E21" s="5">
        <v>68609.56</v>
      </c>
      <c r="F21" s="5">
        <v>12282.62</v>
      </c>
    </row>
    <row r="22" spans="1:6" ht="36" x14ac:dyDescent="0.25">
      <c r="A22" s="3" t="s">
        <v>27</v>
      </c>
      <c r="B22" s="6">
        <v>41789.129999999997</v>
      </c>
      <c r="C22" s="5">
        <v>209148</v>
      </c>
      <c r="D22" s="5">
        <v>211898.95</v>
      </c>
      <c r="E22" s="5">
        <v>209148</v>
      </c>
      <c r="F22" s="5">
        <v>39038.18</v>
      </c>
    </row>
    <row r="23" spans="1:6" ht="25.5" x14ac:dyDescent="0.25">
      <c r="A23" s="8" t="s">
        <v>28</v>
      </c>
      <c r="B23" s="9">
        <v>1021819.9</v>
      </c>
      <c r="C23" s="10">
        <v>3106880.72</v>
      </c>
      <c r="D23" s="10">
        <v>3373444.6</v>
      </c>
      <c r="E23" s="10">
        <f>SUM(E3:E22)</f>
        <v>3307173.8699999992</v>
      </c>
      <c r="F23" s="10">
        <v>755569.02</v>
      </c>
    </row>
    <row r="25" spans="1:6" ht="25.5" x14ac:dyDescent="0.25">
      <c r="A25" s="11" t="s">
        <v>29</v>
      </c>
      <c r="B25" s="12"/>
    </row>
    <row r="26" spans="1:6" ht="16.5" customHeight="1" x14ac:dyDescent="0.25">
      <c r="A26" s="13" t="s">
        <v>30</v>
      </c>
      <c r="B26" s="14">
        <v>10038.42</v>
      </c>
    </row>
    <row r="27" spans="1:6" ht="13.5" customHeight="1" x14ac:dyDescent="0.25">
      <c r="A27" s="13" t="s">
        <v>31</v>
      </c>
      <c r="B27" s="4">
        <f>D4</f>
        <v>209572.26</v>
      </c>
    </row>
    <row r="28" spans="1:6" ht="16.5" customHeight="1" x14ac:dyDescent="0.25">
      <c r="A28" s="13" t="s">
        <v>32</v>
      </c>
      <c r="B28" s="4">
        <v>394379.35</v>
      </c>
    </row>
    <row r="29" spans="1:6" ht="18" customHeight="1" x14ac:dyDescent="0.25">
      <c r="A29" s="15" t="s">
        <v>50</v>
      </c>
      <c r="B29" s="16">
        <f>B26+B27-B28</f>
        <v>-174768.66999999995</v>
      </c>
    </row>
    <row r="31" spans="1:6" x14ac:dyDescent="0.25">
      <c r="A31" s="38" t="s">
        <v>33</v>
      </c>
      <c r="B31" s="39"/>
      <c r="C31" s="39"/>
      <c r="D31" s="39"/>
    </row>
    <row r="32" spans="1:6" ht="30" x14ac:dyDescent="0.25">
      <c r="A32" s="17" t="s">
        <v>34</v>
      </c>
      <c r="B32" s="18" t="s">
        <v>35</v>
      </c>
      <c r="C32" s="18" t="s">
        <v>36</v>
      </c>
      <c r="D32" s="18" t="s">
        <v>37</v>
      </c>
    </row>
    <row r="33" spans="1:4" x14ac:dyDescent="0.25">
      <c r="A33" s="19">
        <v>44946</v>
      </c>
      <c r="B33" s="20" t="s">
        <v>38</v>
      </c>
      <c r="C33" s="21" t="s">
        <v>39</v>
      </c>
      <c r="D33" s="22">
        <v>19200</v>
      </c>
    </row>
    <row r="34" spans="1:4" x14ac:dyDescent="0.25">
      <c r="A34" s="19">
        <v>44967</v>
      </c>
      <c r="B34" s="23" t="s">
        <v>38</v>
      </c>
      <c r="C34" s="24" t="s">
        <v>39</v>
      </c>
      <c r="D34" s="21">
        <v>15300</v>
      </c>
    </row>
    <row r="35" spans="1:4" x14ac:dyDescent="0.25">
      <c r="A35" s="19">
        <v>44977</v>
      </c>
      <c r="B35" s="20" t="s">
        <v>38</v>
      </c>
      <c r="C35" s="21" t="s">
        <v>39</v>
      </c>
      <c r="D35" s="21">
        <v>15300</v>
      </c>
    </row>
    <row r="36" spans="1:4" x14ac:dyDescent="0.25">
      <c r="A36" s="25">
        <v>45019</v>
      </c>
      <c r="B36" s="26" t="s">
        <v>40</v>
      </c>
      <c r="C36" s="27" t="s">
        <v>41</v>
      </c>
      <c r="D36" s="21">
        <v>3216</v>
      </c>
    </row>
    <row r="37" spans="1:4" ht="30" x14ac:dyDescent="0.25">
      <c r="A37" s="19">
        <v>45047</v>
      </c>
      <c r="B37" s="20" t="s">
        <v>38</v>
      </c>
      <c r="C37" s="21" t="s">
        <v>42</v>
      </c>
      <c r="D37" s="21">
        <v>70000</v>
      </c>
    </row>
    <row r="38" spans="1:4" ht="30" x14ac:dyDescent="0.25">
      <c r="A38" s="19">
        <v>45078</v>
      </c>
      <c r="B38" s="20" t="s">
        <v>38</v>
      </c>
      <c r="C38" s="21" t="s">
        <v>43</v>
      </c>
      <c r="D38" s="21">
        <v>40000</v>
      </c>
    </row>
    <row r="39" spans="1:4" ht="30" x14ac:dyDescent="0.25">
      <c r="A39" s="28">
        <v>45082</v>
      </c>
      <c r="B39" s="29" t="s">
        <v>44</v>
      </c>
      <c r="C39" s="30" t="s">
        <v>45</v>
      </c>
      <c r="D39" s="30">
        <v>11163.63</v>
      </c>
    </row>
    <row r="40" spans="1:4" ht="30" x14ac:dyDescent="0.25">
      <c r="A40" s="25">
        <v>45117</v>
      </c>
      <c r="B40" s="26" t="s">
        <v>38</v>
      </c>
      <c r="C40" s="27" t="s">
        <v>46</v>
      </c>
      <c r="D40" s="21">
        <v>79500</v>
      </c>
    </row>
    <row r="41" spans="1:4" ht="30" x14ac:dyDescent="0.25">
      <c r="A41" s="28">
        <v>45168</v>
      </c>
      <c r="B41" s="31" t="s">
        <v>38</v>
      </c>
      <c r="C41" s="30" t="s">
        <v>42</v>
      </c>
      <c r="D41" s="30">
        <v>29200</v>
      </c>
    </row>
    <row r="42" spans="1:4" ht="30" x14ac:dyDescent="0.25">
      <c r="A42" s="25">
        <v>45200</v>
      </c>
      <c r="B42" s="26" t="s">
        <v>38</v>
      </c>
      <c r="C42" s="21" t="s">
        <v>47</v>
      </c>
      <c r="D42" s="21">
        <v>48800</v>
      </c>
    </row>
    <row r="43" spans="1:4" x14ac:dyDescent="0.25">
      <c r="A43" s="25">
        <v>45262</v>
      </c>
      <c r="B43" s="26" t="s">
        <v>48</v>
      </c>
      <c r="C43" s="21" t="s">
        <v>39</v>
      </c>
      <c r="D43" s="22">
        <v>26100</v>
      </c>
    </row>
    <row r="44" spans="1:4" x14ac:dyDescent="0.25">
      <c r="A44" s="25">
        <v>45273</v>
      </c>
      <c r="B44" s="26" t="s">
        <v>48</v>
      </c>
      <c r="C44" s="21" t="s">
        <v>39</v>
      </c>
      <c r="D44" s="22">
        <v>5800</v>
      </c>
    </row>
    <row r="45" spans="1:4" ht="30" x14ac:dyDescent="0.25">
      <c r="A45" s="25">
        <v>45246</v>
      </c>
      <c r="B45" s="26" t="s">
        <v>44</v>
      </c>
      <c r="C45" s="27" t="s">
        <v>49</v>
      </c>
      <c r="D45" s="21">
        <v>14899.72</v>
      </c>
    </row>
    <row r="46" spans="1:4" x14ac:dyDescent="0.25">
      <c r="A46" s="25">
        <v>45245</v>
      </c>
      <c r="B46" s="26" t="s">
        <v>38</v>
      </c>
      <c r="C46" s="21" t="s">
        <v>39</v>
      </c>
      <c r="D46" s="21">
        <v>15900</v>
      </c>
    </row>
    <row r="47" spans="1:4" x14ac:dyDescent="0.25">
      <c r="A47" s="32"/>
      <c r="B47" s="33" t="s">
        <v>13</v>
      </c>
      <c r="C47" s="32"/>
      <c r="D47" s="34"/>
    </row>
    <row r="48" spans="1:4" x14ac:dyDescent="0.25">
      <c r="A48" s="32"/>
      <c r="B48" s="33"/>
      <c r="C48" s="32"/>
      <c r="D48" s="35">
        <f>SUM(D33:D47)</f>
        <v>394379.35</v>
      </c>
    </row>
  </sheetData>
  <mergeCells count="2">
    <mergeCell ref="A1:F1"/>
    <mergeCell ref="A31:D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szho admin</dc:creator>
  <cp:lastModifiedBy>szho admin</cp:lastModifiedBy>
  <dcterms:created xsi:type="dcterms:W3CDTF">2024-04-01T07:17:12Z</dcterms:created>
  <dcterms:modified xsi:type="dcterms:W3CDTF">2024-04-11T15:18:10Z</dcterms:modified>
</cp:coreProperties>
</file>