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!!!УК\11111\ГИС\2020 отчёты\Отчёты 2020\"/>
    </mc:Choice>
  </mc:AlternateContent>
  <xr:revisionPtr revIDLastSave="0" documentId="13_ncr:1_{874F4D27-10C2-47C2-A2E4-DDCDD4C86F0B}" xr6:coauthVersionLast="46" xr6:coauthVersionMax="46" xr10:uidLastSave="{00000000-0000-0000-0000-000000000000}"/>
  <bookViews>
    <workbookView xWindow="14475" yWindow="690" windowWidth="12180" windowHeight="14265" xr2:uid="{075FE4BE-5235-49BC-BFB2-3C0457689E27}"/>
  </bookViews>
  <sheets>
    <sheet name="Лист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B23" i="1"/>
  <c r="D17" i="1"/>
  <c r="E17" i="1"/>
  <c r="F17" i="1"/>
  <c r="C17" i="1"/>
</calcChain>
</file>

<file path=xl/sharedStrings.xml><?xml version="1.0" encoding="utf-8"?>
<sst xmlns="http://schemas.openxmlformats.org/spreadsheetml/2006/main" count="53" uniqueCount="37">
  <si>
    <t>Вид услуг</t>
  </si>
  <si>
    <t>Долг на 
начало
периода</t>
  </si>
  <si>
    <t>Выставлено населению к оплате</t>
  </si>
  <si>
    <t>Оплачено населением</t>
  </si>
  <si>
    <t>Израсходованно</t>
  </si>
  <si>
    <t>Долг
на конец
периода</t>
  </si>
  <si>
    <t xml:space="preserve"> Содержание жилья</t>
  </si>
  <si>
    <t xml:space="preserve"> </t>
  </si>
  <si>
    <t xml:space="preserve"> Текущий ремонт</t>
  </si>
  <si>
    <t xml:space="preserve"> Содержание - ХВС</t>
  </si>
  <si>
    <t xml:space="preserve"> Содержание - ГВС</t>
  </si>
  <si>
    <t xml:space="preserve"> Содержание - ЭЭ</t>
  </si>
  <si>
    <t xml:space="preserve"> Содержание - Вод-е</t>
  </si>
  <si>
    <t xml:space="preserve"> Обслуж-е коллектив. приб-в учета тепловой энергии</t>
  </si>
  <si>
    <t xml:space="preserve"> Обслуживание коллективных приборов учёта</t>
  </si>
  <si>
    <t xml:space="preserve"> Обслуживание лифтов</t>
  </si>
  <si>
    <t xml:space="preserve"> Хол. вода (счетчик)</t>
  </si>
  <si>
    <t xml:space="preserve"> Канализация (счетчик)</t>
  </si>
  <si>
    <t xml:space="preserve"> Повышающий коэффициент ХВС</t>
  </si>
  <si>
    <t xml:space="preserve"> Холодная вода</t>
  </si>
  <si>
    <t xml:space="preserve"> Канализация</t>
  </si>
  <si>
    <t xml:space="preserve"> Итого по 4486:</t>
  </si>
  <si>
    <t>Текукщий ремонт</t>
  </si>
  <si>
    <t>Остаток на начало 2020 года</t>
  </si>
  <si>
    <t>Поступило средств за 2020 г.</t>
  </si>
  <si>
    <t>Израсходовано за 2020 г.</t>
  </si>
  <si>
    <t>Остаток денежных средств на 01.01.2021</t>
  </si>
  <si>
    <t>Выполнение дополнительных работ</t>
  </si>
  <si>
    <t>дата</t>
  </si>
  <si>
    <t>Поставщик услуги</t>
  </si>
  <si>
    <t>наименование работ</t>
  </si>
  <si>
    <t>стоимость</t>
  </si>
  <si>
    <t>ИП Хакимов М.Ю.</t>
  </si>
  <si>
    <t>ремонт 1-го и 2-го подъезда и входных групп</t>
  </si>
  <si>
    <t>калькуляция</t>
  </si>
  <si>
    <t>ремонт трубы</t>
  </si>
  <si>
    <t xml:space="preserve"> 4486 - ул Калужского Ополчения, д.7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</si>
</sst>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.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horizontal="center" vertical="top"/>
    </xf>
    <xf numFmtId="0" fontId="2" fillId="0" borderId="0">
      <alignment horizontal="center" vertical="center"/>
    </xf>
    <xf numFmtId="0" fontId="3" fillId="0" borderId="0">
      <alignment horizontal="left" vertical="top"/>
    </xf>
    <xf numFmtId="0" fontId="4" fillId="0" borderId="0">
      <alignment horizontal="right" vertical="center"/>
    </xf>
    <xf numFmtId="0" fontId="1" fillId="0" borderId="0">
      <alignment horizontal="left" vertical="top"/>
    </xf>
    <xf numFmtId="0" fontId="5" fillId="0" borderId="0">
      <alignment horizontal="right" vertical="center"/>
    </xf>
  </cellStyleXfs>
  <cellXfs count="23">
    <xf numFmtId="0" fontId="0" fillId="0" borderId="0" xfId="0"/>
    <xf numFmtId="0" fontId="2" fillId="0" borderId="3" xfId="2" quotePrefix="1" applyBorder="1" applyAlignment="1">
      <alignment horizontal="center" vertical="center" wrapText="1"/>
    </xf>
    <xf numFmtId="0" fontId="3" fillId="0" borderId="3" xfId="3" quotePrefix="1" applyBorder="1" applyAlignment="1">
      <alignment horizontal="left" vertical="top" wrapText="1"/>
    </xf>
    <xf numFmtId="0" fontId="4" fillId="0" borderId="3" xfId="4" applyBorder="1" applyAlignment="1">
      <alignment horizontal="right" vertical="center" wrapText="1"/>
    </xf>
    <xf numFmtId="164" fontId="4" fillId="0" borderId="3" xfId="4" applyNumberFormat="1" applyBorder="1" applyAlignment="1">
      <alignment horizontal="right" vertical="center" wrapText="1"/>
    </xf>
    <xf numFmtId="0" fontId="1" fillId="0" borderId="3" xfId="5" quotePrefix="1" applyBorder="1" applyAlignment="1">
      <alignment horizontal="left" vertical="top" wrapText="1"/>
    </xf>
    <xf numFmtId="164" fontId="5" fillId="0" borderId="3" xfId="6" applyNumberFormat="1" applyBorder="1" applyAlignment="1">
      <alignment horizontal="right" vertical="center" wrapText="1"/>
    </xf>
    <xf numFmtId="0" fontId="5" fillId="0" borderId="3" xfId="6" applyBorder="1" applyAlignment="1">
      <alignment horizontal="right" vertical="center" wrapText="1"/>
    </xf>
    <xf numFmtId="0" fontId="6" fillId="0" borderId="3" xfId="4" applyFont="1" applyBorder="1" applyAlignment="1">
      <alignment horizontal="left" vertical="top" wrapText="1"/>
    </xf>
    <xf numFmtId="4" fontId="7" fillId="0" borderId="3" xfId="0" applyNumberFormat="1" applyFont="1" applyBorder="1"/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4" fontId="10" fillId="0" borderId="3" xfId="4" applyNumberFormat="1" applyFont="1" applyBorder="1" applyAlignment="1">
      <alignment horizontal="right" wrapText="1"/>
    </xf>
    <xf numFmtId="14" fontId="12" fillId="3" borderId="3" xfId="0" applyNumberFormat="1" applyFont="1" applyFill="1" applyBorder="1" applyAlignment="1">
      <alignment wrapText="1"/>
    </xf>
    <xf numFmtId="0" fontId="12" fillId="3" borderId="3" xfId="0" applyFont="1" applyFill="1" applyBorder="1" applyAlignment="1">
      <alignment wrapText="1"/>
    </xf>
    <xf numFmtId="14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14" fontId="11" fillId="4" borderId="3" xfId="0" applyNumberFormat="1" applyFont="1" applyFill="1" applyBorder="1" applyAlignment="1">
      <alignment wrapText="1"/>
    </xf>
    <xf numFmtId="4" fontId="11" fillId="4" borderId="3" xfId="0" applyNumberFormat="1" applyFont="1" applyFill="1" applyBorder="1" applyAlignment="1">
      <alignment wrapText="1"/>
    </xf>
    <xf numFmtId="4" fontId="0" fillId="0" borderId="0" xfId="0" applyNumberFormat="1"/>
    <xf numFmtId="0" fontId="1" fillId="0" borderId="1" xfId="1" quotePrefix="1" applyBorder="1" applyAlignment="1">
      <alignment horizontal="center" vertical="top" wrapText="1"/>
    </xf>
    <xf numFmtId="0" fontId="0" fillId="0" borderId="2" xfId="0" applyBorder="1" applyAlignment="1">
      <alignment wrapText="1"/>
    </xf>
    <xf numFmtId="0" fontId="11" fillId="2" borderId="3" xfId="0" applyFont="1" applyFill="1" applyBorder="1" applyAlignment="1">
      <alignment horizontal="center" wrapText="1"/>
    </xf>
  </cellXfs>
  <cellStyles count="7">
    <cellStyle name="S10" xfId="2" xr:uid="{F760911C-443E-471C-930C-391B5C119DE6}"/>
    <cellStyle name="S11" xfId="1" xr:uid="{C886B302-F7BE-4618-9FDB-16B1D5474E92}"/>
    <cellStyle name="S5" xfId="4" xr:uid="{0CC414C8-B2A0-4271-9B3A-2CD9E1B658DB}"/>
    <cellStyle name="S6" xfId="3" xr:uid="{38815172-92A0-4A22-9125-C6DAF43A8782}"/>
    <cellStyle name="S8" xfId="6" xr:uid="{F99985AE-88D2-4018-BD45-B1F814CD9665}"/>
    <cellStyle name="S9" xfId="5" xr:uid="{11076C64-F91E-400B-98FC-578A72003AE1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EB76-FD57-4E27-9ABB-92EA0B2C286E}">
  <dimension ref="A1:J28"/>
  <sheetViews>
    <sheetView tabSelected="1" workbookViewId="0">
      <selection activeCell="E4" sqref="E4"/>
    </sheetView>
  </sheetViews>
  <sheetFormatPr defaultRowHeight="15" x14ac:dyDescent="0.25"/>
  <cols>
    <col min="1" max="1" width="27.7109375" customWidth="1"/>
    <col min="2" max="2" width="14.42578125" customWidth="1"/>
    <col min="3" max="3" width="11.42578125" customWidth="1"/>
    <col min="4" max="4" width="11.140625" customWidth="1"/>
    <col min="5" max="5" width="9.5703125" customWidth="1"/>
    <col min="6" max="6" width="10.28515625" customWidth="1"/>
    <col min="7" max="7" width="12.140625" customWidth="1"/>
    <col min="8" max="8" width="15" customWidth="1"/>
    <col min="9" max="9" width="14.28515625" customWidth="1"/>
    <col min="10" max="10" width="12.28515625" customWidth="1"/>
  </cols>
  <sheetData>
    <row r="1" spans="1:6" x14ac:dyDescent="0.25">
      <c r="A1" s="20" t="s">
        <v>36</v>
      </c>
      <c r="B1" s="21"/>
      <c r="C1" s="21"/>
      <c r="D1" s="21"/>
      <c r="E1" s="21"/>
      <c r="F1" s="21"/>
    </row>
    <row r="2" spans="1:6" ht="3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2" t="s">
        <v>6</v>
      </c>
      <c r="B3" s="3" t="s">
        <v>7</v>
      </c>
      <c r="C3" s="4">
        <v>545131.4</v>
      </c>
      <c r="D3" s="4">
        <v>427684.27</v>
      </c>
      <c r="E3" s="4">
        <v>545131.4</v>
      </c>
      <c r="F3" s="4">
        <v>117447.13</v>
      </c>
    </row>
    <row r="4" spans="1:6" x14ac:dyDescent="0.25">
      <c r="A4" s="2" t="s">
        <v>8</v>
      </c>
      <c r="B4" s="3" t="s">
        <v>7</v>
      </c>
      <c r="C4" s="4">
        <v>80535.7</v>
      </c>
      <c r="D4" s="4">
        <v>63184.54</v>
      </c>
      <c r="E4" s="4">
        <v>188339.46</v>
      </c>
      <c r="F4" s="4">
        <v>17351.16</v>
      </c>
    </row>
    <row r="5" spans="1:6" x14ac:dyDescent="0.25">
      <c r="A5" s="2" t="s">
        <v>15</v>
      </c>
      <c r="B5" s="3" t="s">
        <v>7</v>
      </c>
      <c r="C5" s="4">
        <v>150548.6</v>
      </c>
      <c r="D5" s="4">
        <v>118113.29</v>
      </c>
      <c r="E5" s="4">
        <v>150548.6</v>
      </c>
      <c r="F5" s="4">
        <v>32435.31</v>
      </c>
    </row>
    <row r="6" spans="1:6" x14ac:dyDescent="0.25">
      <c r="A6" s="2" t="s">
        <v>19</v>
      </c>
      <c r="B6" s="3" t="s">
        <v>7</v>
      </c>
      <c r="C6" s="4">
        <v>2956.08</v>
      </c>
      <c r="D6" s="4">
        <v>1610.23</v>
      </c>
      <c r="E6" s="4">
        <v>2956.08</v>
      </c>
      <c r="F6" s="4">
        <v>1345.85</v>
      </c>
    </row>
    <row r="7" spans="1:6" x14ac:dyDescent="0.25">
      <c r="A7" s="2" t="s">
        <v>18</v>
      </c>
      <c r="B7" s="3" t="s">
        <v>7</v>
      </c>
      <c r="C7" s="4">
        <v>1478.08</v>
      </c>
      <c r="D7" s="4">
        <v>805.14</v>
      </c>
      <c r="E7" s="4">
        <v>1478.08</v>
      </c>
      <c r="F7" s="4">
        <v>672.94</v>
      </c>
    </row>
    <row r="8" spans="1:6" x14ac:dyDescent="0.25">
      <c r="A8" s="2" t="s">
        <v>16</v>
      </c>
      <c r="B8" s="3" t="s">
        <v>7</v>
      </c>
      <c r="C8" s="4">
        <v>11808.5</v>
      </c>
      <c r="D8" s="4">
        <v>11808.5</v>
      </c>
      <c r="E8" s="4">
        <v>11808.5</v>
      </c>
      <c r="F8" s="3" t="s">
        <v>7</v>
      </c>
    </row>
    <row r="9" spans="1:6" x14ac:dyDescent="0.25">
      <c r="A9" s="2" t="s">
        <v>17</v>
      </c>
      <c r="B9" s="3" t="s">
        <v>7</v>
      </c>
      <c r="C9" s="4">
        <v>13391.58</v>
      </c>
      <c r="D9" s="4">
        <v>13391.58</v>
      </c>
      <c r="E9" s="4">
        <v>13391.58</v>
      </c>
      <c r="F9" s="3" t="s">
        <v>7</v>
      </c>
    </row>
    <row r="10" spans="1:6" x14ac:dyDescent="0.25">
      <c r="A10" s="2" t="s">
        <v>20</v>
      </c>
      <c r="B10" s="3" t="s">
        <v>7</v>
      </c>
      <c r="C10" s="4">
        <v>3392.28</v>
      </c>
      <c r="D10" s="4">
        <v>1791.36</v>
      </c>
      <c r="E10" s="4">
        <v>3392.28</v>
      </c>
      <c r="F10" s="4">
        <v>1600.92</v>
      </c>
    </row>
    <row r="11" spans="1:6" ht="24" x14ac:dyDescent="0.25">
      <c r="A11" s="2" t="s">
        <v>13</v>
      </c>
      <c r="B11" s="3" t="s">
        <v>7</v>
      </c>
      <c r="C11" s="4">
        <v>9510.7000000000007</v>
      </c>
      <c r="D11" s="4">
        <v>6497.65</v>
      </c>
      <c r="E11" s="4">
        <v>9510.7000000000007</v>
      </c>
      <c r="F11" s="4">
        <v>3013.05</v>
      </c>
    </row>
    <row r="12" spans="1:6" ht="24" x14ac:dyDescent="0.25">
      <c r="A12" s="2" t="s">
        <v>14</v>
      </c>
      <c r="B12" s="3" t="s">
        <v>7</v>
      </c>
      <c r="C12" s="4">
        <v>792.8</v>
      </c>
      <c r="D12" s="4">
        <v>621.88</v>
      </c>
      <c r="E12" s="4">
        <v>792.8</v>
      </c>
      <c r="F12" s="4">
        <v>170.92</v>
      </c>
    </row>
    <row r="13" spans="1:6" x14ac:dyDescent="0.25">
      <c r="A13" s="2" t="s">
        <v>9</v>
      </c>
      <c r="B13" s="3" t="s">
        <v>7</v>
      </c>
      <c r="C13" s="4">
        <v>9956.26</v>
      </c>
      <c r="D13" s="4">
        <v>7791.99</v>
      </c>
      <c r="E13" s="4">
        <v>9956.26</v>
      </c>
      <c r="F13" s="4">
        <v>2164.27</v>
      </c>
    </row>
    <row r="14" spans="1:6" x14ac:dyDescent="0.25">
      <c r="A14" s="2" t="s">
        <v>10</v>
      </c>
      <c r="B14" s="3" t="s">
        <v>7</v>
      </c>
      <c r="C14" s="4">
        <v>56253.440000000002</v>
      </c>
      <c r="D14" s="4">
        <v>44416.2</v>
      </c>
      <c r="E14" s="4">
        <v>56253.440000000002</v>
      </c>
      <c r="F14" s="4">
        <v>11837.24</v>
      </c>
    </row>
    <row r="15" spans="1:6" x14ac:dyDescent="0.25">
      <c r="A15" s="2" t="s">
        <v>11</v>
      </c>
      <c r="B15" s="3" t="s">
        <v>7</v>
      </c>
      <c r="C15" s="4">
        <v>118172.28</v>
      </c>
      <c r="D15" s="4">
        <v>92411.71</v>
      </c>
      <c r="E15" s="4">
        <v>118172.28</v>
      </c>
      <c r="F15" s="4">
        <v>25760.57</v>
      </c>
    </row>
    <row r="16" spans="1:6" x14ac:dyDescent="0.25">
      <c r="A16" s="2" t="s">
        <v>12</v>
      </c>
      <c r="B16" s="3" t="s">
        <v>7</v>
      </c>
      <c r="C16" s="4">
        <v>13436</v>
      </c>
      <c r="D16" s="4">
        <v>10502.84</v>
      </c>
      <c r="E16" s="4">
        <v>13436</v>
      </c>
      <c r="F16" s="4">
        <v>2933.16</v>
      </c>
    </row>
    <row r="17" spans="1:10" x14ac:dyDescent="0.25">
      <c r="A17" s="5" t="s">
        <v>21</v>
      </c>
      <c r="B17" s="7" t="s">
        <v>7</v>
      </c>
      <c r="C17" s="6">
        <f>SUM(C3:C16)</f>
        <v>1017363.7</v>
      </c>
      <c r="D17" s="6">
        <f t="shared" ref="D17:F17" si="0">SUM(D3:D16)</f>
        <v>800631.17999999982</v>
      </c>
      <c r="E17" s="6">
        <f t="shared" si="0"/>
        <v>1125167.46</v>
      </c>
      <c r="F17" s="6">
        <f t="shared" si="0"/>
        <v>216732.52000000002</v>
      </c>
    </row>
    <row r="19" spans="1:10" x14ac:dyDescent="0.25">
      <c r="A19" s="8" t="s">
        <v>22</v>
      </c>
      <c r="B19" s="9"/>
    </row>
    <row r="20" spans="1:10" x14ac:dyDescent="0.25">
      <c r="A20" s="10" t="s">
        <v>23</v>
      </c>
      <c r="B20" s="4">
        <v>0</v>
      </c>
    </row>
    <row r="21" spans="1:10" x14ac:dyDescent="0.25">
      <c r="A21" s="10" t="s">
        <v>24</v>
      </c>
      <c r="B21" s="4">
        <v>63184.54</v>
      </c>
    </row>
    <row r="22" spans="1:10" x14ac:dyDescent="0.25">
      <c r="A22" s="10" t="s">
        <v>25</v>
      </c>
      <c r="B22" s="4">
        <v>188339.46</v>
      </c>
    </row>
    <row r="23" spans="1:10" ht="26.25" x14ac:dyDescent="0.25">
      <c r="A23" s="11" t="s">
        <v>26</v>
      </c>
      <c r="B23" s="12">
        <f>B20+B21-B22</f>
        <v>-125154.91999999998</v>
      </c>
    </row>
    <row r="24" spans="1:10" x14ac:dyDescent="0.25">
      <c r="G24" s="15"/>
      <c r="H24" s="22" t="s">
        <v>27</v>
      </c>
      <c r="I24" s="22"/>
      <c r="J24" s="16"/>
    </row>
    <row r="25" spans="1:10" ht="26.25" x14ac:dyDescent="0.25">
      <c r="G25" s="13" t="s">
        <v>28</v>
      </c>
      <c r="H25" s="14" t="s">
        <v>29</v>
      </c>
      <c r="I25" s="14" t="s">
        <v>30</v>
      </c>
      <c r="J25" s="14" t="s">
        <v>31</v>
      </c>
    </row>
    <row r="26" spans="1:10" ht="39" x14ac:dyDescent="0.25">
      <c r="G26" s="17">
        <v>44071</v>
      </c>
      <c r="H26" s="18" t="s">
        <v>32</v>
      </c>
      <c r="I26" s="18" t="s">
        <v>33</v>
      </c>
      <c r="J26" s="18">
        <v>185459</v>
      </c>
    </row>
    <row r="27" spans="1:10" x14ac:dyDescent="0.25">
      <c r="G27" s="17">
        <v>44168</v>
      </c>
      <c r="H27" s="18" t="s">
        <v>34</v>
      </c>
      <c r="I27" s="18" t="s">
        <v>35</v>
      </c>
      <c r="J27" s="18">
        <v>2880.46</v>
      </c>
    </row>
    <row r="28" spans="1:10" x14ac:dyDescent="0.25">
      <c r="J28" s="19">
        <f>J26+J27</f>
        <v>188339.46</v>
      </c>
    </row>
  </sheetData>
  <mergeCells count="2">
    <mergeCell ref="A1:F1"/>
    <mergeCell ref="H24:I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Chugunov</dc:creator>
  <cp:lastModifiedBy>Oleg Chugunov</cp:lastModifiedBy>
  <dcterms:created xsi:type="dcterms:W3CDTF">2021-03-22T07:54:57Z</dcterms:created>
  <dcterms:modified xsi:type="dcterms:W3CDTF">2021-03-23T13:17:10Z</dcterms:modified>
</cp:coreProperties>
</file>