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!!!УК\11111\ГИС\2021 отчёты\"/>
    </mc:Choice>
  </mc:AlternateContent>
  <xr:revisionPtr revIDLastSave="0" documentId="13_ncr:1_{6035535A-056F-4378-B30E-730C2EF7AA48}" xr6:coauthVersionLast="47" xr6:coauthVersionMax="47" xr10:uidLastSave="{00000000-0000-0000-0000-000000000000}"/>
  <bookViews>
    <workbookView xWindow="-108" yWindow="-108" windowWidth="23256" windowHeight="12576" xr2:uid="{DC0BA79A-7D26-4762-8842-623477764D46}"/>
  </bookViews>
  <sheets>
    <sheet name="Начислено, оплачено, расходы" sheetId="1" r:id="rId1"/>
    <sheet name="Текущий ремонт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D14" i="2"/>
  <c r="B26" i="1" l="1"/>
  <c r="E20" i="1"/>
</calcChain>
</file>

<file path=xl/sharedStrings.xml><?xml version="1.0" encoding="utf-8"?>
<sst xmlns="http://schemas.openxmlformats.org/spreadsheetml/2006/main" count="63" uniqueCount="48">
  <si>
    <t xml:space="preserve"> 1313 - ул Тепличная, д.10 2021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</si>
  <si>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</si>
  <si>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</si>
  <si>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</si>
  <si>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</si>
  <si>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</si>
  <si>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</si>
  <si>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</si>
  <si>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Текущий ремонт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</si>
  <si>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</si>
  <si>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</si>
  <si>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</si>
  <si>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</si>
  <si>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</si>
  <si>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Дополнительные услуги</t>
  </si>
  <si>
    <t xml:space="preserve"> 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</si>
  <si>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</si>
  <si>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</si>
  <si>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</si>
  <si>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</si>
  <si>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</si>
  <si>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</si>
  <si>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</si>
  <si>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</si>
  <si>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</si>
  <si>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Итого по 1313:</t>
  </si>
  <si>
    <t>Текукщий ремонт</t>
  </si>
  <si>
    <t>Остаток на начало 2021 года</t>
  </si>
  <si>
    <t>Поступило средств за 2021 г.</t>
  </si>
  <si>
    <t>Израсходовано за 2021 г.</t>
  </si>
  <si>
    <t>Остаток денежных средств на 01.01.2022</t>
  </si>
  <si>
    <t>Выполнение  работ по текущему ремонту 2021г.</t>
  </si>
  <si>
    <t>дата</t>
  </si>
  <si>
    <t xml:space="preserve">подрядчик </t>
  </si>
  <si>
    <t>наименование работ</t>
  </si>
  <si>
    <t>стоимость</t>
  </si>
  <si>
    <t>ИП Бадалян А.В.</t>
  </si>
  <si>
    <t>уборка снега</t>
  </si>
  <si>
    <t>ИП Моршина А.С.</t>
  </si>
  <si>
    <t>услуги автовышки</t>
  </si>
  <si>
    <t xml:space="preserve">калькуляция </t>
  </si>
  <si>
    <t>замена дверного доводчика</t>
  </si>
  <si>
    <t>ИП Сарксян К.М.</t>
  </si>
  <si>
    <t>ремонт водосточной системы</t>
  </si>
  <si>
    <t>ИП Хакимов</t>
  </si>
  <si>
    <t>устройство водоот. И устан. Дренаж. Насоса</t>
  </si>
  <si>
    <t>Голубых</t>
  </si>
  <si>
    <t>очистка кровли от наледи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</si>
</sst>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FF0000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4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164" fontId="4" fillId="0" borderId="3" xfId="4" applyNumberFormat="1" applyBorder="1" applyAlignment="1">
      <alignment horizontal="right" vertical="center" wrapText="1"/>
    </xf>
    <xf numFmtId="0" fontId="4" fillId="0" borderId="3" xfId="4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3" fillId="3" borderId="3" xfId="0" applyFont="1" applyFill="1" applyBorder="1" applyAlignment="1">
      <alignment horizontal="center" wrapText="1"/>
    </xf>
    <xf numFmtId="4" fontId="13" fillId="3" borderId="3" xfId="0" applyNumberFormat="1" applyFont="1" applyFill="1" applyBorder="1" applyAlignment="1">
      <alignment horizontal="center" wrapText="1"/>
    </xf>
    <xf numFmtId="14" fontId="0" fillId="4" borderId="3" xfId="0" applyNumberFormat="1" applyFill="1" applyBorder="1"/>
    <xf numFmtId="4" fontId="13" fillId="4" borderId="3" xfId="0" applyNumberFormat="1" applyFont="1" applyFill="1" applyBorder="1"/>
    <xf numFmtId="49" fontId="0" fillId="4" borderId="3" xfId="0" applyNumberFormat="1" applyFill="1" applyBorder="1" applyAlignment="1">
      <alignment wrapText="1"/>
    </xf>
    <xf numFmtId="4" fontId="11" fillId="5" borderId="3" xfId="0" applyNumberFormat="1" applyFont="1" applyFill="1" applyBorder="1"/>
    <xf numFmtId="14" fontId="13" fillId="6" borderId="3" xfId="0" applyNumberFormat="1" applyFont="1" applyFill="1" applyBorder="1" applyAlignment="1">
      <alignment wrapText="1"/>
    </xf>
    <xf numFmtId="0" fontId="13" fillId="6" borderId="3" xfId="0" applyFont="1" applyFill="1" applyBorder="1" applyAlignment="1">
      <alignment wrapText="1"/>
    </xf>
    <xf numFmtId="4" fontId="14" fillId="5" borderId="3" xfId="0" applyNumberFormat="1" applyFont="1" applyFill="1" applyBorder="1" applyAlignment="1">
      <alignment wrapText="1"/>
    </xf>
    <xf numFmtId="4" fontId="0" fillId="4" borderId="3" xfId="0" applyNumberFormat="1" applyFill="1" applyBorder="1"/>
    <xf numFmtId="14" fontId="0" fillId="0" borderId="3" xfId="0" applyNumberFormat="1" applyBorder="1"/>
    <xf numFmtId="0" fontId="0" fillId="0" borderId="3" xfId="0" applyBorder="1" applyAlignment="1">
      <alignment horizontal="left"/>
    </xf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4" fontId="0" fillId="0" borderId="3" xfId="0" applyNumberFormat="1" applyBorder="1"/>
    <xf numFmtId="4" fontId="0" fillId="0" borderId="0" xfId="0" applyNumberFormat="1"/>
    <xf numFmtId="4" fontId="15" fillId="4" borderId="3" xfId="0" applyNumberFormat="1" applyFont="1" applyFill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</cellXfs>
  <cellStyles count="7">
    <cellStyle name="S10" xfId="2" xr:uid="{6CE492B9-C69B-419E-AED1-03D765DDABAD}"/>
    <cellStyle name="S11" xfId="1" xr:uid="{464D2FDA-44AE-4C60-B7C2-2F1831A7D0F2}"/>
    <cellStyle name="S5" xfId="4" xr:uid="{0B5B4490-5903-4980-98E8-478AED9CD91B}"/>
    <cellStyle name="S6" xfId="3" xr:uid="{D237DD21-4BED-47F8-B545-431967D35E60}"/>
    <cellStyle name="S8" xfId="6" xr:uid="{7FF93EA1-642F-435E-9ABD-DBEC60DD7401}"/>
    <cellStyle name="S9" xfId="5" xr:uid="{F7CFDBA6-6CCC-44E5-9857-DC381362D6E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6E59F-CF26-479E-9EBC-688CC71E72D0}">
  <dimension ref="A1:F26"/>
  <sheetViews>
    <sheetView tabSelected="1" workbookViewId="0">
      <selection activeCell="E4" sqref="E4"/>
    </sheetView>
  </sheetViews>
  <sheetFormatPr defaultRowHeight="14.4" x14ac:dyDescent="0.3"/>
  <cols>
    <col min="1" max="1" width="36.109375" customWidth="1"/>
    <col min="2" max="2" width="9.33203125" customWidth="1"/>
    <col min="3" max="3" width="14.44140625" customWidth="1"/>
    <col min="4" max="4" width="13.6640625" customWidth="1"/>
    <col min="5" max="5" width="11.6640625" customWidth="1"/>
    <col min="6" max="6" width="13.5546875" customWidth="1"/>
  </cols>
  <sheetData>
    <row r="1" spans="1:6" x14ac:dyDescent="0.3">
      <c r="A1" s="30" t="s">
        <v>0</v>
      </c>
      <c r="B1" s="31"/>
      <c r="C1" s="31"/>
      <c r="D1" s="31"/>
      <c r="E1" s="31"/>
      <c r="F1" s="31"/>
    </row>
    <row r="2" spans="1:6" ht="34.200000000000003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3">
      <c r="A3" s="2" t="s">
        <v>7</v>
      </c>
      <c r="B3" s="3">
        <v>29660.9</v>
      </c>
      <c r="C3" s="3">
        <v>236869.96</v>
      </c>
      <c r="D3" s="3">
        <v>237708.6</v>
      </c>
      <c r="E3" s="3">
        <v>236869.96</v>
      </c>
      <c r="F3" s="3">
        <v>28822.26</v>
      </c>
    </row>
    <row r="4" spans="1:6" x14ac:dyDescent="0.3">
      <c r="A4" s="2" t="s">
        <v>8</v>
      </c>
      <c r="B4" s="3">
        <v>7903.02</v>
      </c>
      <c r="C4" s="3">
        <v>62514.68</v>
      </c>
      <c r="D4" s="3">
        <v>62807.38</v>
      </c>
      <c r="E4" s="3">
        <v>107001.96</v>
      </c>
      <c r="F4" s="3">
        <v>7610.32</v>
      </c>
    </row>
    <row r="5" spans="1:6" x14ac:dyDescent="0.3">
      <c r="A5" s="2" t="s">
        <v>9</v>
      </c>
      <c r="B5" s="3">
        <v>5290.38</v>
      </c>
      <c r="C5" s="3">
        <v>22284.47</v>
      </c>
      <c r="D5" s="3">
        <v>23500.75</v>
      </c>
      <c r="E5" s="3">
        <v>22284.47</v>
      </c>
      <c r="F5" s="3">
        <v>4074.1</v>
      </c>
    </row>
    <row r="6" spans="1:6" x14ac:dyDescent="0.3">
      <c r="A6" s="2" t="s">
        <v>10</v>
      </c>
      <c r="B6" s="3">
        <v>4013.38</v>
      </c>
      <c r="C6" s="3">
        <v>15072.81</v>
      </c>
      <c r="D6" s="3">
        <v>16190.56</v>
      </c>
      <c r="E6" s="3">
        <v>15072.81</v>
      </c>
      <c r="F6" s="3">
        <v>2895.63</v>
      </c>
    </row>
    <row r="7" spans="1:6" x14ac:dyDescent="0.3">
      <c r="A7" s="2" t="s">
        <v>11</v>
      </c>
      <c r="B7" s="3">
        <v>33060.32</v>
      </c>
      <c r="C7" s="3">
        <v>144903.64000000001</v>
      </c>
      <c r="D7" s="3">
        <v>156293.70000000001</v>
      </c>
      <c r="E7" s="3">
        <v>144903.64000000001</v>
      </c>
      <c r="F7" s="3">
        <v>21670.26</v>
      </c>
    </row>
    <row r="8" spans="1:6" x14ac:dyDescent="0.3">
      <c r="A8" s="2" t="s">
        <v>12</v>
      </c>
      <c r="B8" s="3">
        <v>22677.119999999999</v>
      </c>
      <c r="C8" s="3">
        <v>99655.92</v>
      </c>
      <c r="D8" s="3">
        <v>107417.53</v>
      </c>
      <c r="E8" s="3">
        <v>99655.92</v>
      </c>
      <c r="F8" s="3">
        <v>14915.51</v>
      </c>
    </row>
    <row r="9" spans="1:6" x14ac:dyDescent="0.3">
      <c r="A9" s="2" t="s">
        <v>13</v>
      </c>
      <c r="B9" s="3">
        <v>3629.01</v>
      </c>
      <c r="C9" s="3">
        <v>15317.22</v>
      </c>
      <c r="D9" s="3">
        <v>16140.85</v>
      </c>
      <c r="E9" s="3">
        <v>15317.22</v>
      </c>
      <c r="F9" s="3">
        <v>2805.38</v>
      </c>
    </row>
    <row r="10" spans="1:6" x14ac:dyDescent="0.3">
      <c r="A10" s="2" t="s">
        <v>14</v>
      </c>
      <c r="B10" s="3">
        <v>1824.7</v>
      </c>
      <c r="C10" s="4" t="s">
        <v>15</v>
      </c>
      <c r="D10" s="3">
        <v>1148.98</v>
      </c>
      <c r="E10" s="4" t="s">
        <v>15</v>
      </c>
      <c r="F10" s="3">
        <v>675.72</v>
      </c>
    </row>
    <row r="11" spans="1:6" x14ac:dyDescent="0.3">
      <c r="A11" s="2" t="s">
        <v>16</v>
      </c>
      <c r="B11" s="3">
        <v>16654.66</v>
      </c>
      <c r="C11" s="3">
        <v>131495.84</v>
      </c>
      <c r="D11" s="3">
        <v>132077.67000000001</v>
      </c>
      <c r="E11" s="3">
        <v>131495.84</v>
      </c>
      <c r="F11" s="3">
        <v>16072.83</v>
      </c>
    </row>
    <row r="12" spans="1:6" x14ac:dyDescent="0.3">
      <c r="A12" s="2" t="s">
        <v>17</v>
      </c>
      <c r="B12" s="3">
        <v>14243.81</v>
      </c>
      <c r="C12" s="3">
        <v>114250.32</v>
      </c>
      <c r="D12" s="3">
        <v>114601.60000000001</v>
      </c>
      <c r="E12" s="3">
        <v>114250.32</v>
      </c>
      <c r="F12" s="3">
        <v>13892.53</v>
      </c>
    </row>
    <row r="13" spans="1:6" x14ac:dyDescent="0.3">
      <c r="A13" s="2" t="s">
        <v>18</v>
      </c>
      <c r="B13" s="3">
        <v>1145.21</v>
      </c>
      <c r="C13" s="3">
        <v>3264.8</v>
      </c>
      <c r="D13" s="3">
        <v>2803.98</v>
      </c>
      <c r="E13" s="3">
        <v>3264.8</v>
      </c>
      <c r="F13" s="3">
        <v>1606.03</v>
      </c>
    </row>
    <row r="14" spans="1:6" ht="24" x14ac:dyDescent="0.3">
      <c r="A14" s="2" t="s">
        <v>19</v>
      </c>
      <c r="B14" s="3">
        <v>-915.81</v>
      </c>
      <c r="C14" s="4" t="s">
        <v>15</v>
      </c>
      <c r="D14" s="4" t="s">
        <v>15</v>
      </c>
      <c r="E14" s="4" t="s">
        <v>15</v>
      </c>
      <c r="F14" s="3">
        <v>-915.81</v>
      </c>
    </row>
    <row r="15" spans="1:6" x14ac:dyDescent="0.3">
      <c r="A15" s="2" t="s">
        <v>20</v>
      </c>
      <c r="B15" s="3">
        <v>122.79</v>
      </c>
      <c r="C15" s="3">
        <v>633.12</v>
      </c>
      <c r="D15" s="3">
        <v>695.75</v>
      </c>
      <c r="E15" s="3">
        <v>633.12</v>
      </c>
      <c r="F15" s="3">
        <v>60.16</v>
      </c>
    </row>
    <row r="16" spans="1:6" x14ac:dyDescent="0.3">
      <c r="A16" s="2" t="s">
        <v>21</v>
      </c>
      <c r="B16" s="4" t="s">
        <v>15</v>
      </c>
      <c r="C16" s="3">
        <v>100.72</v>
      </c>
      <c r="D16" s="3">
        <v>83.39</v>
      </c>
      <c r="E16" s="3">
        <v>100.72</v>
      </c>
      <c r="F16" s="3">
        <v>17.329999999999998</v>
      </c>
    </row>
    <row r="17" spans="1:6" x14ac:dyDescent="0.3">
      <c r="A17" s="2" t="s">
        <v>22</v>
      </c>
      <c r="B17" s="3">
        <v>346.65</v>
      </c>
      <c r="C17" s="3">
        <v>2663.16</v>
      </c>
      <c r="D17" s="3">
        <v>2687.73</v>
      </c>
      <c r="E17" s="3">
        <v>2663.16</v>
      </c>
      <c r="F17" s="3">
        <v>322.08</v>
      </c>
    </row>
    <row r="18" spans="1:6" x14ac:dyDescent="0.3">
      <c r="A18" s="2" t="s">
        <v>23</v>
      </c>
      <c r="B18" s="3">
        <v>5366.53</v>
      </c>
      <c r="C18" s="3">
        <v>58456.84</v>
      </c>
      <c r="D18" s="3">
        <v>58394.23</v>
      </c>
      <c r="E18" s="3">
        <v>58456.84</v>
      </c>
      <c r="F18" s="3">
        <v>5429.14</v>
      </c>
    </row>
    <row r="19" spans="1:6" x14ac:dyDescent="0.3">
      <c r="A19" s="2" t="s">
        <v>24</v>
      </c>
      <c r="B19" s="3">
        <v>247.71</v>
      </c>
      <c r="C19" s="3">
        <v>1902.72</v>
      </c>
      <c r="D19" s="3">
        <v>1920.28</v>
      </c>
      <c r="E19" s="3">
        <v>1902.72</v>
      </c>
      <c r="F19" s="3">
        <v>230.15</v>
      </c>
    </row>
    <row r="20" spans="1:6" x14ac:dyDescent="0.3">
      <c r="A20" s="5" t="s">
        <v>25</v>
      </c>
      <c r="B20" s="6">
        <v>145270.38</v>
      </c>
      <c r="C20" s="6">
        <v>909386.22</v>
      </c>
      <c r="D20" s="6">
        <v>934472.98</v>
      </c>
      <c r="E20" s="6">
        <f>SUM(E3:E19)</f>
        <v>953873.50000000012</v>
      </c>
      <c r="F20" s="6">
        <v>120183.62</v>
      </c>
    </row>
    <row r="22" spans="1:6" x14ac:dyDescent="0.3">
      <c r="A22" s="7" t="s">
        <v>26</v>
      </c>
      <c r="B22" s="8"/>
    </row>
    <row r="23" spans="1:6" x14ac:dyDescent="0.3">
      <c r="A23" s="9" t="s">
        <v>27</v>
      </c>
      <c r="B23" s="29">
        <v>17097.099999999999</v>
      </c>
    </row>
    <row r="24" spans="1:6" x14ac:dyDescent="0.3">
      <c r="A24" s="9" t="s">
        <v>28</v>
      </c>
      <c r="B24" s="3">
        <f>D4+D10</f>
        <v>63956.36</v>
      </c>
    </row>
    <row r="25" spans="1:6" x14ac:dyDescent="0.3">
      <c r="A25" s="9" t="s">
        <v>29</v>
      </c>
      <c r="B25" s="3">
        <v>107001.96</v>
      </c>
    </row>
    <row r="26" spans="1:6" ht="15.6" customHeight="1" x14ac:dyDescent="0.3">
      <c r="A26" s="10" t="s">
        <v>30</v>
      </c>
      <c r="B26" s="11">
        <f>B23+B24-B25</f>
        <v>-25948.500000000015</v>
      </c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74B9-2B99-4967-B97F-6EACF02ADBA2}">
  <dimension ref="A1:D14"/>
  <sheetViews>
    <sheetView workbookViewId="0">
      <selection activeCell="D14" sqref="D14"/>
    </sheetView>
  </sheetViews>
  <sheetFormatPr defaultRowHeight="14.4" x14ac:dyDescent="0.3"/>
  <cols>
    <col min="1" max="1" width="16.33203125" customWidth="1"/>
    <col min="2" max="2" width="33.33203125" customWidth="1"/>
    <col min="3" max="3" width="24.6640625" customWidth="1"/>
    <col min="4" max="4" width="15.88671875" customWidth="1"/>
  </cols>
  <sheetData>
    <row r="1" spans="1:4" x14ac:dyDescent="0.3">
      <c r="A1" s="32" t="s">
        <v>31</v>
      </c>
      <c r="B1" s="32"/>
      <c r="C1" s="32"/>
      <c r="D1" s="33"/>
    </row>
    <row r="2" spans="1:4" x14ac:dyDescent="0.3">
      <c r="A2" s="12" t="s">
        <v>32</v>
      </c>
      <c r="B2" s="12" t="s">
        <v>33</v>
      </c>
      <c r="C2" s="12" t="s">
        <v>34</v>
      </c>
      <c r="D2" s="13" t="s">
        <v>35</v>
      </c>
    </row>
    <row r="3" spans="1:4" x14ac:dyDescent="0.3">
      <c r="A3" s="14">
        <v>44209</v>
      </c>
      <c r="B3" s="15" t="s">
        <v>36</v>
      </c>
      <c r="C3" s="16" t="s">
        <v>37</v>
      </c>
      <c r="D3" s="17">
        <v>4800</v>
      </c>
    </row>
    <row r="4" spans="1:4" x14ac:dyDescent="0.3">
      <c r="A4" s="14">
        <v>44218</v>
      </c>
      <c r="B4" s="15" t="s">
        <v>36</v>
      </c>
      <c r="C4" s="16" t="s">
        <v>37</v>
      </c>
      <c r="D4" s="17">
        <v>1600</v>
      </c>
    </row>
    <row r="5" spans="1:4" x14ac:dyDescent="0.3">
      <c r="A5" s="18">
        <v>44218</v>
      </c>
      <c r="B5" s="19" t="s">
        <v>38</v>
      </c>
      <c r="C5" s="19" t="s">
        <v>39</v>
      </c>
      <c r="D5" s="20">
        <v>12000</v>
      </c>
    </row>
    <row r="6" spans="1:4" x14ac:dyDescent="0.3">
      <c r="A6" s="14">
        <v>44212</v>
      </c>
      <c r="B6" s="15" t="s">
        <v>36</v>
      </c>
      <c r="C6" s="16" t="s">
        <v>37</v>
      </c>
      <c r="D6" s="17">
        <v>3200</v>
      </c>
    </row>
    <row r="7" spans="1:4" x14ac:dyDescent="0.3">
      <c r="A7" s="14">
        <v>44245</v>
      </c>
      <c r="B7" s="21" t="s">
        <v>40</v>
      </c>
      <c r="C7" s="21" t="s">
        <v>41</v>
      </c>
      <c r="D7" s="17">
        <v>5370.86</v>
      </c>
    </row>
    <row r="8" spans="1:4" x14ac:dyDescent="0.3">
      <c r="A8" s="22">
        <v>44257</v>
      </c>
      <c r="B8" s="23" t="s">
        <v>42</v>
      </c>
      <c r="C8" s="24" t="s">
        <v>37</v>
      </c>
      <c r="D8" s="17">
        <v>10650</v>
      </c>
    </row>
    <row r="9" spans="1:4" x14ac:dyDescent="0.3">
      <c r="A9" s="25">
        <v>44342</v>
      </c>
      <c r="B9" s="24" t="s">
        <v>38</v>
      </c>
      <c r="C9" s="24" t="s">
        <v>39</v>
      </c>
      <c r="D9" s="17">
        <v>6000</v>
      </c>
    </row>
    <row r="10" spans="1:4" ht="28.8" x14ac:dyDescent="0.3">
      <c r="A10" s="14">
        <v>44341</v>
      </c>
      <c r="B10" s="15" t="s">
        <v>40</v>
      </c>
      <c r="C10" s="16" t="s">
        <v>43</v>
      </c>
      <c r="D10" s="17">
        <v>9909.2999999999993</v>
      </c>
    </row>
    <row r="11" spans="1:4" x14ac:dyDescent="0.3">
      <c r="A11" s="25">
        <v>44244</v>
      </c>
      <c r="B11" s="15" t="s">
        <v>36</v>
      </c>
      <c r="C11" s="16" t="s">
        <v>37</v>
      </c>
      <c r="D11" s="17">
        <v>3200</v>
      </c>
    </row>
    <row r="12" spans="1:4" ht="28.8" x14ac:dyDescent="0.3">
      <c r="A12" s="25">
        <v>44390</v>
      </c>
      <c r="B12" s="24" t="s">
        <v>44</v>
      </c>
      <c r="C12" s="26" t="s">
        <v>45</v>
      </c>
      <c r="D12" s="27">
        <v>30271.8</v>
      </c>
    </row>
    <row r="13" spans="1:4" x14ac:dyDescent="0.3">
      <c r="A13" s="25">
        <v>44550</v>
      </c>
      <c r="B13" s="24" t="s">
        <v>46</v>
      </c>
      <c r="C13" s="24" t="s">
        <v>47</v>
      </c>
      <c r="D13" s="27">
        <v>20000</v>
      </c>
    </row>
    <row r="14" spans="1:4" x14ac:dyDescent="0.3">
      <c r="D14" s="28">
        <f>SUM(D3:D13)</f>
        <v>107001.96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Начислено, оплачено, расходы</vt:lpstr>
      <vt:lpstr>Текущий ремонт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2022-02-07T05:57:22Z</dcterms:created>
  <dcterms:modified xsi:type="dcterms:W3CDTF">2022-02-17T06:46:15Z</dcterms:modified>
</cp:coreProperties>
</file>