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тчет\"/>
    </mc:Choice>
  </mc:AlternateContent>
  <bookViews>
    <workbookView xWindow="0" yWindow="0" windowWidth="28800" windowHeight="13725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D13" i="1"/>
  <c r="E13" i="1"/>
  <c r="F13" i="1"/>
  <c r="B13" i="1"/>
  <c r="B17" i="1"/>
  <c r="B19" i="1" s="1"/>
</calcChain>
</file>

<file path=xl/sharedStrings.xml><?xml version="1.0" encoding="utf-8"?>
<sst xmlns="http://schemas.openxmlformats.org/spreadsheetml/2006/main" count="64" uniqueCount="46">
  <si>
    <t xml:space="preserve"> 4468 - ул Болотникова, д.1 </t>
  </si>
  <si>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</si>
  <si>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</si>
  <si>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</si>
  <si>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</si>
  <si>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Израсходованно</t>
  </si>
  <si>
    <t>Долг
на конец
периода</t>
  </si>
  <si>
    <t xml:space="preserve"> Содержание жилья</t>
  </si>
  <si>
    <t xml:space="preserve"> Текущий ремонт</t>
  </si>
  <si>
    <t xml:space="preserve"> Пеня</t>
  </si>
  <si>
    <t xml:space="preserve"> Обслуж-е коллектив. приб-в учета тепловой энергии</t>
  </si>
  <si>
    <t xml:space="preserve"> Обслуживание коллективных приборов учёта</t>
  </si>
  <si>
    <t xml:space="preserve"> </t>
  </si>
  <si>
    <t xml:space="preserve"> Обслуживание коллективных приборов учёта ЭЭ</t>
  </si>
  <si>
    <t xml:space="preserve"> Содержание - ХВС</t>
  </si>
  <si>
    <t xml:space="preserve"> Содержание - ЭЭ</t>
  </si>
  <si>
    <t xml:space="preserve"> Содержание - Вод-е</t>
  </si>
  <si>
    <t xml:space="preserve"> Итого по 4468:</t>
  </si>
  <si>
    <t>Текукщий ремонт</t>
  </si>
  <si>
    <t>Остаток на начало 2022 года</t>
  </si>
  <si>
    <t>Поступило средств за 2022 г.</t>
  </si>
  <si>
    <t>Израсходовано за 2022 г.</t>
  </si>
  <si>
    <t>Остаток денежных средств на 01.01.2023</t>
  </si>
  <si>
    <t>Выполнение  работ по текущему ремонту</t>
  </si>
  <si>
    <t>дата</t>
  </si>
  <si>
    <t>Поставщик услуги</t>
  </si>
  <si>
    <t>наименование работ</t>
  </si>
  <si>
    <t>стоимость</t>
  </si>
  <si>
    <t>ИП Веденкин</t>
  </si>
  <si>
    <t>Услуги экскаватора</t>
  </si>
  <si>
    <t>чек</t>
  </si>
  <si>
    <t>ключ электроный</t>
  </si>
  <si>
    <t>калькуляция</t>
  </si>
  <si>
    <t>ремонт рем. Отоплен.</t>
  </si>
  <si>
    <t>утепление труб ЦО</t>
  </si>
  <si>
    <t>ИП Хакимов</t>
  </si>
  <si>
    <t>ремонт фасада</t>
  </si>
  <si>
    <t>Жил. Спец.РСУ</t>
  </si>
  <si>
    <t>прочистка газоход.   И вентканал</t>
  </si>
  <si>
    <t>Замена стояка ЦО</t>
  </si>
  <si>
    <t>замена стояка полот.сушителя</t>
  </si>
  <si>
    <t>замена участка вводной трубы</t>
  </si>
  <si>
    <t>замена стояка полотенц.</t>
  </si>
  <si>
    <t>ИП Плющанская</t>
  </si>
  <si>
    <t>Стенды информац.</t>
  </si>
  <si>
    <t>таблички информац.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</si>
</sst>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 ##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>
      <alignment horizontal="center" vertical="top"/>
    </xf>
    <xf numFmtId="0" fontId="3" fillId="0" borderId="0">
      <alignment horizontal="center" vertical="center"/>
    </xf>
    <xf numFmtId="0" fontId="4" fillId="0" borderId="0">
      <alignment horizontal="left" vertical="top"/>
    </xf>
    <xf numFmtId="0" fontId="5" fillId="0" borderId="0">
      <alignment horizontal="right" vertical="center"/>
    </xf>
    <xf numFmtId="0" fontId="2" fillId="0" borderId="0">
      <alignment horizontal="left" vertical="top"/>
    </xf>
    <xf numFmtId="0" fontId="6" fillId="0" borderId="0">
      <alignment horizontal="right" vertical="center"/>
    </xf>
  </cellStyleXfs>
  <cellXfs count="27">
    <xf numFmtId="0" fontId="0" fillId="0" borderId="0" xfId="0"/>
    <xf numFmtId="0" fontId="3" fillId="0" borderId="3" xfId="2" quotePrefix="1" applyBorder="1" applyAlignment="1">
      <alignment horizontal="center" vertical="center" wrapText="1"/>
    </xf>
    <xf numFmtId="0" fontId="4" fillId="0" borderId="3" xfId="3" quotePrefix="1" applyBorder="1" applyAlignment="1">
      <alignment horizontal="left" vertical="top" wrapText="1"/>
    </xf>
    <xf numFmtId="164" fontId="5" fillId="0" borderId="3" xfId="4" applyNumberFormat="1" applyBorder="1" applyAlignment="1">
      <alignment horizontal="right" vertical="center" wrapText="1"/>
    </xf>
    <xf numFmtId="0" fontId="5" fillId="0" borderId="3" xfId="4" applyBorder="1" applyAlignment="1">
      <alignment horizontal="right" vertical="center" wrapText="1"/>
    </xf>
    <xf numFmtId="0" fontId="2" fillId="0" borderId="3" xfId="5" quotePrefix="1" applyBorder="1" applyAlignment="1">
      <alignment horizontal="left" vertical="top" wrapText="1"/>
    </xf>
    <xf numFmtId="164" fontId="6" fillId="0" borderId="3" xfId="6" applyNumberFormat="1" applyBorder="1" applyAlignment="1">
      <alignment horizontal="right" vertical="center" wrapText="1"/>
    </xf>
    <xf numFmtId="0" fontId="7" fillId="0" borderId="3" xfId="4" applyFont="1" applyBorder="1" applyAlignment="1">
      <alignment horizontal="left" vertical="top" wrapText="1"/>
    </xf>
    <xf numFmtId="4" fontId="8" fillId="0" borderId="3" xfId="0" applyNumberFormat="1" applyFont="1" applyBorder="1"/>
    <xf numFmtId="0" fontId="9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4" fontId="11" fillId="0" borderId="3" xfId="4" applyNumberFormat="1" applyFont="1" applyBorder="1" applyAlignment="1">
      <alignment horizontal="right" wrapText="1"/>
    </xf>
    <xf numFmtId="0" fontId="12" fillId="3" borderId="3" xfId="0" applyFont="1" applyFill="1" applyBorder="1" applyAlignment="1">
      <alignment wrapText="1"/>
    </xf>
    <xf numFmtId="4" fontId="0" fillId="2" borderId="3" xfId="0" applyNumberFormat="1" applyFill="1" applyBorder="1" applyAlignment="1">
      <alignment wrapText="1"/>
    </xf>
    <xf numFmtId="14" fontId="12" fillId="5" borderId="4" xfId="0" applyNumberFormat="1" applyFont="1" applyFill="1" applyBorder="1" applyAlignment="1">
      <alignment wrapText="1"/>
    </xf>
    <xf numFmtId="14" fontId="0" fillId="2" borderId="3" xfId="0" applyNumberFormat="1" applyFill="1" applyBorder="1" applyAlignment="1">
      <alignment horizontal="center" wrapText="1"/>
    </xf>
    <xf numFmtId="4" fontId="0" fillId="0" borderId="3" xfId="0" applyNumberFormat="1" applyBorder="1" applyAlignment="1">
      <alignment wrapText="1"/>
    </xf>
    <xf numFmtId="4" fontId="13" fillId="0" borderId="3" xfId="0" applyNumberFormat="1" applyFont="1" applyBorder="1" applyAlignment="1">
      <alignment wrapText="1"/>
    </xf>
    <xf numFmtId="14" fontId="0" fillId="2" borderId="3" xfId="0" applyNumberFormat="1" applyFill="1" applyBorder="1" applyAlignment="1">
      <alignment wrapText="1"/>
    </xf>
    <xf numFmtId="14" fontId="0" fillId="0" borderId="3" xfId="0" applyNumberFormat="1" applyBorder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4" fontId="8" fillId="2" borderId="3" xfId="0" applyNumberFormat="1" applyFont="1" applyFill="1" applyBorder="1" applyAlignment="1">
      <alignment wrapText="1"/>
    </xf>
    <xf numFmtId="0" fontId="2" fillId="0" borderId="1" xfId="1" quotePrefix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1" fillId="4" borderId="5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wrapText="1"/>
    </xf>
  </cellXfs>
  <cellStyles count="7">
    <cellStyle name="S10" xfId="2"/>
    <cellStyle name="S11" xfId="1"/>
    <cellStyle name="S5" xfId="4"/>
    <cellStyle name="S6" xfId="3"/>
    <cellStyle name="S8" xfId="6"/>
    <cellStyle name="S9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topLeftCell="A13" workbookViewId="0">
      <selection activeCell="H12" sqref="H12"/>
    </sheetView>
  </sheetViews>
  <sheetFormatPr defaultRowHeight="15" x14ac:dyDescent="0.25"/>
  <cols>
    <col min="1" max="1" width="36.140625" customWidth="1"/>
    <col min="2" max="2" width="9.28515625" customWidth="1"/>
    <col min="3" max="3" width="14.7109375" customWidth="1"/>
    <col min="4" max="5" width="14.5703125" customWidth="1"/>
    <col min="6" max="6" width="13.28515625" customWidth="1"/>
  </cols>
  <sheetData>
    <row r="1" spans="1:6" x14ac:dyDescent="0.25">
      <c r="A1" s="23" t="s">
        <v>0</v>
      </c>
      <c r="B1" s="24"/>
      <c r="C1" s="24"/>
      <c r="D1" s="24"/>
      <c r="E1" s="24"/>
      <c r="F1" s="24"/>
    </row>
    <row r="2" spans="1:6" ht="36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x14ac:dyDescent="0.25">
      <c r="A3" s="2" t="s">
        <v>7</v>
      </c>
      <c r="B3" s="3">
        <v>58753.99</v>
      </c>
      <c r="C3" s="3">
        <v>364037.64</v>
      </c>
      <c r="D3" s="3">
        <v>369262.22</v>
      </c>
      <c r="E3" s="3">
        <v>364037.64</v>
      </c>
      <c r="F3" s="3">
        <v>53529.41</v>
      </c>
    </row>
    <row r="4" spans="1:6" x14ac:dyDescent="0.25">
      <c r="A4" s="2" t="s">
        <v>8</v>
      </c>
      <c r="B4" s="3">
        <v>11079.34</v>
      </c>
      <c r="C4" s="3">
        <v>68533.25</v>
      </c>
      <c r="D4" s="3">
        <v>69521.539999999994</v>
      </c>
      <c r="E4" s="3">
        <v>284970.84999999998</v>
      </c>
      <c r="F4" s="3">
        <v>10091.049999999999</v>
      </c>
    </row>
    <row r="5" spans="1:6" x14ac:dyDescent="0.25">
      <c r="A5" s="2" t="s">
        <v>9</v>
      </c>
      <c r="B5" s="3">
        <v>1981.55</v>
      </c>
      <c r="C5" s="3">
        <v>6150.34</v>
      </c>
      <c r="D5" s="3">
        <v>6620.22</v>
      </c>
      <c r="E5" s="3">
        <v>6150.34</v>
      </c>
      <c r="F5" s="3">
        <v>1511.67</v>
      </c>
    </row>
    <row r="6" spans="1:6" ht="24" x14ac:dyDescent="0.25">
      <c r="A6" s="2" t="s">
        <v>10</v>
      </c>
      <c r="B6" s="3">
        <v>3251.7</v>
      </c>
      <c r="C6" s="3">
        <v>15976.92</v>
      </c>
      <c r="D6" s="3">
        <v>15371.74</v>
      </c>
      <c r="E6" s="3">
        <v>15976.92</v>
      </c>
      <c r="F6" s="3">
        <v>2934.07</v>
      </c>
    </row>
    <row r="7" spans="1:6" x14ac:dyDescent="0.25">
      <c r="A7" s="2" t="s">
        <v>11</v>
      </c>
      <c r="B7" s="3">
        <v>32.229999999999997</v>
      </c>
      <c r="C7" s="4" t="s">
        <v>12</v>
      </c>
      <c r="D7" s="3">
        <v>8.8800000000000008</v>
      </c>
      <c r="E7" s="4" t="s">
        <v>12</v>
      </c>
      <c r="F7" s="3">
        <v>13.74</v>
      </c>
    </row>
    <row r="8" spans="1:6" ht="24" x14ac:dyDescent="0.25">
      <c r="A8" s="2" t="s">
        <v>13</v>
      </c>
      <c r="B8" s="3">
        <v>21.82</v>
      </c>
      <c r="C8" s="3">
        <v>150.47999999999999</v>
      </c>
      <c r="D8" s="3">
        <v>142.18</v>
      </c>
      <c r="E8" s="3">
        <v>150.47999999999999</v>
      </c>
      <c r="F8" s="3">
        <v>18.78</v>
      </c>
    </row>
    <row r="9" spans="1:6" x14ac:dyDescent="0.25">
      <c r="A9" s="2" t="s">
        <v>14</v>
      </c>
      <c r="B9" s="3">
        <v>573.94000000000005</v>
      </c>
      <c r="C9" s="3">
        <v>2748.68</v>
      </c>
      <c r="D9" s="3">
        <v>2621.45</v>
      </c>
      <c r="E9" s="3">
        <v>2748.68</v>
      </c>
      <c r="F9" s="3">
        <v>433.29</v>
      </c>
    </row>
    <row r="10" spans="1:6" x14ac:dyDescent="0.25">
      <c r="A10" s="2" t="s">
        <v>15</v>
      </c>
      <c r="B10" s="3">
        <v>3676.22</v>
      </c>
      <c r="C10" s="3">
        <v>44660.65</v>
      </c>
      <c r="D10" s="3">
        <v>40232.53</v>
      </c>
      <c r="E10" s="3">
        <v>44660.65</v>
      </c>
      <c r="F10" s="3">
        <v>6350.1</v>
      </c>
    </row>
    <row r="11" spans="1:6" x14ac:dyDescent="0.25">
      <c r="A11" s="2" t="s">
        <v>15</v>
      </c>
      <c r="B11" s="3">
        <v>-2243.0100000000002</v>
      </c>
      <c r="C11" s="4" t="s">
        <v>12</v>
      </c>
      <c r="D11" s="3">
        <v>3612.33</v>
      </c>
      <c r="E11" s="4" t="s">
        <v>12</v>
      </c>
      <c r="F11" s="3">
        <v>-5855.34</v>
      </c>
    </row>
    <row r="12" spans="1:6" x14ac:dyDescent="0.25">
      <c r="A12" s="2" t="s">
        <v>16</v>
      </c>
      <c r="B12" s="3">
        <v>411.51</v>
      </c>
      <c r="C12" s="3">
        <v>1942.63</v>
      </c>
      <c r="D12" s="3">
        <v>1874.79</v>
      </c>
      <c r="E12" s="3">
        <v>1942.63</v>
      </c>
      <c r="F12" s="3">
        <v>285.41000000000003</v>
      </c>
    </row>
    <row r="13" spans="1:6" x14ac:dyDescent="0.25">
      <c r="A13" s="5" t="s">
        <v>17</v>
      </c>
      <c r="B13" s="6">
        <f>SUM(B3:B12)</f>
        <v>77539.290000000008</v>
      </c>
      <c r="C13" s="6">
        <f t="shared" ref="C13:F13" si="0">SUM(C3:C12)</f>
        <v>504200.59</v>
      </c>
      <c r="D13" s="6">
        <f t="shared" si="0"/>
        <v>509267.87999999989</v>
      </c>
      <c r="E13" s="6">
        <f t="shared" si="0"/>
        <v>720638.19000000006</v>
      </c>
      <c r="F13" s="6">
        <f t="shared" si="0"/>
        <v>69312.180000000022</v>
      </c>
    </row>
    <row r="15" spans="1:6" x14ac:dyDescent="0.25">
      <c r="A15" s="7" t="s">
        <v>18</v>
      </c>
      <c r="B15" s="8"/>
    </row>
    <row r="16" spans="1:6" x14ac:dyDescent="0.25">
      <c r="A16" s="9" t="s">
        <v>19</v>
      </c>
      <c r="B16" s="22">
        <v>89853.64</v>
      </c>
    </row>
    <row r="17" spans="1:6" x14ac:dyDescent="0.25">
      <c r="A17" s="9" t="s">
        <v>20</v>
      </c>
      <c r="B17" s="3">
        <f>D4</f>
        <v>69521.539999999994</v>
      </c>
    </row>
    <row r="18" spans="1:6" x14ac:dyDescent="0.25">
      <c r="A18" s="9" t="s">
        <v>21</v>
      </c>
      <c r="B18" s="3">
        <v>284970.84999999998</v>
      </c>
    </row>
    <row r="19" spans="1:6" x14ac:dyDescent="0.25">
      <c r="A19" s="10" t="s">
        <v>22</v>
      </c>
      <c r="B19" s="11">
        <f>B16+B17-B18</f>
        <v>-125595.66999999998</v>
      </c>
    </row>
    <row r="20" spans="1:6" x14ac:dyDescent="0.25">
      <c r="C20" s="25" t="s">
        <v>23</v>
      </c>
      <c r="D20" s="25"/>
      <c r="E20" s="25"/>
      <c r="F20" s="26"/>
    </row>
    <row r="21" spans="1:6" ht="30" x14ac:dyDescent="0.25">
      <c r="C21" s="14" t="s">
        <v>24</v>
      </c>
      <c r="D21" s="12" t="s">
        <v>25</v>
      </c>
      <c r="E21" s="12" t="s">
        <v>26</v>
      </c>
      <c r="F21" s="12" t="s">
        <v>27</v>
      </c>
    </row>
    <row r="22" spans="1:6" ht="30" x14ac:dyDescent="0.25">
      <c r="C22" s="15">
        <v>44588</v>
      </c>
      <c r="D22" s="13" t="s">
        <v>28</v>
      </c>
      <c r="E22" s="13" t="s">
        <v>29</v>
      </c>
      <c r="F22" s="16">
        <v>1800</v>
      </c>
    </row>
    <row r="23" spans="1:6" ht="30" x14ac:dyDescent="0.25">
      <c r="C23" s="15">
        <v>44613</v>
      </c>
      <c r="D23" s="13" t="s">
        <v>30</v>
      </c>
      <c r="E23" s="13" t="s">
        <v>31</v>
      </c>
      <c r="F23" s="17">
        <v>400</v>
      </c>
    </row>
    <row r="24" spans="1:6" ht="30" x14ac:dyDescent="0.25">
      <c r="C24" s="15">
        <v>44573</v>
      </c>
      <c r="D24" s="13" t="s">
        <v>32</v>
      </c>
      <c r="E24" s="13" t="s">
        <v>33</v>
      </c>
      <c r="F24" s="16">
        <v>9222.69</v>
      </c>
    </row>
    <row r="25" spans="1:6" ht="30" x14ac:dyDescent="0.25">
      <c r="C25" s="15">
        <v>44713</v>
      </c>
      <c r="D25" s="13" t="s">
        <v>32</v>
      </c>
      <c r="E25" s="13" t="s">
        <v>34</v>
      </c>
      <c r="F25" s="13">
        <v>11718.52</v>
      </c>
    </row>
    <row r="26" spans="1:6" ht="30" x14ac:dyDescent="0.25">
      <c r="C26" s="15">
        <v>44732</v>
      </c>
      <c r="D26" s="13" t="s">
        <v>35</v>
      </c>
      <c r="E26" s="13" t="s">
        <v>36</v>
      </c>
      <c r="F26" s="13">
        <v>170053</v>
      </c>
    </row>
    <row r="27" spans="1:6" ht="45" x14ac:dyDescent="0.25">
      <c r="C27" s="15">
        <v>44811</v>
      </c>
      <c r="D27" s="13" t="s">
        <v>37</v>
      </c>
      <c r="E27" s="13" t="s">
        <v>38</v>
      </c>
      <c r="F27" s="13">
        <v>2227</v>
      </c>
    </row>
    <row r="28" spans="1:6" ht="30" x14ac:dyDescent="0.25">
      <c r="C28" s="18">
        <v>44838</v>
      </c>
      <c r="D28" s="13" t="s">
        <v>32</v>
      </c>
      <c r="E28" s="13" t="s">
        <v>39</v>
      </c>
      <c r="F28" s="13">
        <v>6737.72</v>
      </c>
    </row>
    <row r="29" spans="1:6" ht="30" x14ac:dyDescent="0.25">
      <c r="C29" s="19">
        <v>44713</v>
      </c>
      <c r="D29" s="13" t="s">
        <v>35</v>
      </c>
      <c r="E29" s="13" t="s">
        <v>34</v>
      </c>
      <c r="F29" s="13">
        <v>36586</v>
      </c>
    </row>
    <row r="30" spans="1:6" ht="30" x14ac:dyDescent="0.25">
      <c r="C30" s="19">
        <v>44866</v>
      </c>
      <c r="D30" s="13" t="s">
        <v>32</v>
      </c>
      <c r="E30" s="13" t="s">
        <v>39</v>
      </c>
      <c r="F30" s="13">
        <v>8165.08</v>
      </c>
    </row>
    <row r="31" spans="1:6" ht="45" x14ac:dyDescent="0.25">
      <c r="C31" s="19">
        <v>44883</v>
      </c>
      <c r="D31" s="13" t="s">
        <v>32</v>
      </c>
      <c r="E31" s="13" t="s">
        <v>40</v>
      </c>
      <c r="F31" s="13">
        <v>4911.28</v>
      </c>
    </row>
    <row r="32" spans="1:6" ht="30" x14ac:dyDescent="0.25">
      <c r="C32" s="19">
        <v>44915</v>
      </c>
      <c r="D32" s="13" t="s">
        <v>28</v>
      </c>
      <c r="E32" s="13" t="s">
        <v>29</v>
      </c>
      <c r="F32" s="13">
        <v>2000</v>
      </c>
    </row>
    <row r="33" spans="3:6" ht="60" x14ac:dyDescent="0.25">
      <c r="C33" s="19">
        <v>44899</v>
      </c>
      <c r="D33" s="13" t="s">
        <v>32</v>
      </c>
      <c r="E33" s="13" t="s">
        <v>41</v>
      </c>
      <c r="F33" s="13">
        <v>16194.52</v>
      </c>
    </row>
    <row r="34" spans="3:6" ht="30" x14ac:dyDescent="0.25">
      <c r="C34" s="19">
        <v>44908</v>
      </c>
      <c r="D34" s="13" t="s">
        <v>32</v>
      </c>
      <c r="E34" s="13" t="s">
        <v>42</v>
      </c>
      <c r="F34" s="13">
        <v>5061.32</v>
      </c>
    </row>
    <row r="35" spans="3:6" ht="30" x14ac:dyDescent="0.25">
      <c r="C35" s="19">
        <v>44903</v>
      </c>
      <c r="D35" s="13" t="s">
        <v>32</v>
      </c>
      <c r="E35" s="13" t="s">
        <v>42</v>
      </c>
      <c r="F35" s="13">
        <v>4493.72</v>
      </c>
    </row>
    <row r="36" spans="3:6" ht="30" x14ac:dyDescent="0.25">
      <c r="C36" s="19">
        <v>44699</v>
      </c>
      <c r="D36" s="13" t="s">
        <v>43</v>
      </c>
      <c r="E36" s="13" t="s">
        <v>44</v>
      </c>
      <c r="F36" s="13">
        <v>4000</v>
      </c>
    </row>
    <row r="37" spans="3:6" ht="30" x14ac:dyDescent="0.25">
      <c r="C37" s="19">
        <v>44728</v>
      </c>
      <c r="D37" s="13" t="s">
        <v>43</v>
      </c>
      <c r="E37" s="13" t="s">
        <v>45</v>
      </c>
      <c r="F37" s="16">
        <v>1400</v>
      </c>
    </row>
    <row r="38" spans="3:6" x14ac:dyDescent="0.25">
      <c r="C38" s="20"/>
      <c r="D38" s="20"/>
      <c r="E38" s="20"/>
      <c r="F38" s="21">
        <v>284970.84999999998</v>
      </c>
    </row>
  </sheetData>
  <mergeCells count="2">
    <mergeCell ref="A1:F1"/>
    <mergeCell ref="C20:F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 Chugunov</dc:creator>
  <cp:lastModifiedBy>User</cp:lastModifiedBy>
  <dcterms:created xsi:type="dcterms:W3CDTF">2023-03-02T15:40:15Z</dcterms:created>
  <dcterms:modified xsi:type="dcterms:W3CDTF">2023-03-17T11:10:20Z</dcterms:modified>
</cp:coreProperties>
</file>