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B21" i="1" l="1"/>
  <c r="B23" i="1" s="1"/>
  <c r="E17" i="1"/>
  <c r="E4" i="1"/>
</calcChain>
</file>

<file path=xl/sharedStrings.xml><?xml version="1.0" encoding="utf-8"?>
<sst xmlns="http://schemas.openxmlformats.org/spreadsheetml/2006/main" count="47" uniqueCount="42">
  <si>
    <t xml:space="preserve"> 3219 - ул Рылеева, д.34а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</si>
  <si>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</si>
  <si>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</si>
  <si>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</si>
  <si>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</si>
  <si>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</si>
  <si>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</si>
  <si>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</si>
  <si>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Текущий ремонт</t>
  </si>
  <si>
    <t xml:space="preserve"> Отопление</t>
  </si>
  <si>
    <t xml:space="preserve"> </t>
  </si>
  <si>
    <t xml:space="preserve"> Холодная вода</t>
  </si>
  <si>
    <t xml:space="preserve"> Повышающий коэффициент ХВС</t>
  </si>
  <si>
    <t xml:space="preserve"> Хол. вода (счетчик)</t>
  </si>
  <si>
    <t xml:space="preserve"> Канализация (счетчик)</t>
  </si>
  <si>
    <t xml:space="preserve"> Канализация</t>
  </si>
  <si>
    <t xml:space="preserve"> Пеня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</si>
  <si>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</si>
  <si>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</si>
  <si>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</si>
  <si>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</si>
  <si>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</si>
  <si>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3219: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</si>
  <si>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</si>
  <si>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</si>
  <si>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</si>
  <si>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</si>
  <si>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</si>
  <si>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</si>
  <si>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</si>
  <si>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</si>
  <si>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</si>
  <si>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ИП Хакимов</t>
  </si>
  <si>
    <t>Ремонт отмостки</t>
  </si>
  <si>
    <t>ВАШ ДОМ</t>
  </si>
  <si>
    <t>дизенсекция подвала</t>
  </si>
  <si>
    <t>ИП Коралева Т.Д.</t>
  </si>
  <si>
    <t>решетки на подвал</t>
  </si>
  <si>
    <t>Калькуляция</t>
  </si>
  <si>
    <t>замена трубы ХВС</t>
  </si>
  <si>
    <t>уборка снега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</si>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</sst>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\ ##0.0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37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2" fillId="0" borderId="4" xfId="2" quotePrefix="1" applyBorder="1" applyAlignment="1">
      <alignment horizontal="center" vertical="center" wrapText="1"/>
    </xf>
    <xf numFmtId="0" fontId="3" fillId="0" borderId="1" xfId="3" quotePrefix="1" applyBorder="1" applyAlignment="1">
      <alignment horizontal="left" vertical="top" wrapText="1"/>
    </xf>
    <xf numFmtId="164" fontId="4" fillId="0" borderId="2" xfId="4" applyNumberFormat="1" applyBorder="1" applyAlignment="1">
      <alignment horizontal="right" vertical="center" wrapText="1"/>
    </xf>
    <xf numFmtId="164" fontId="4" fillId="0" borderId="1" xfId="4" applyNumberFormat="1" applyBorder="1" applyAlignment="1">
      <alignment horizontal="right" vertical="center" wrapText="1"/>
    </xf>
    <xf numFmtId="164" fontId="4" fillId="0" borderId="5" xfId="4" applyNumberFormat="1" applyBorder="1" applyAlignment="1">
      <alignment horizontal="right" vertical="center" wrapText="1"/>
    </xf>
    <xf numFmtId="0" fontId="4" fillId="0" borderId="1" xfId="4" applyBorder="1" applyAlignment="1">
      <alignment horizontal="right" vertical="center" wrapText="1"/>
    </xf>
    <xf numFmtId="0" fontId="1" fillId="0" borderId="1" xfId="5" quotePrefix="1" applyBorder="1" applyAlignment="1">
      <alignment horizontal="left" vertical="top" wrapText="1"/>
    </xf>
    <xf numFmtId="164" fontId="5" fillId="0" borderId="2" xfId="6" applyNumberFormat="1" applyBorder="1" applyAlignment="1">
      <alignment horizontal="right" vertical="center" wrapText="1"/>
    </xf>
    <xf numFmtId="164" fontId="5" fillId="0" borderId="1" xfId="6" applyNumberFormat="1" applyBorder="1" applyAlignment="1">
      <alignment horizontal="right" vertical="center" wrapText="1"/>
    </xf>
    <xf numFmtId="0" fontId="6" fillId="0" borderId="5" xfId="4" applyFont="1" applyBorder="1" applyAlignment="1">
      <alignment horizontal="left" vertical="top" wrapText="1"/>
    </xf>
    <xf numFmtId="4" fontId="7" fillId="0" borderId="5" xfId="0" applyNumberFormat="1" applyFont="1" applyBorder="1"/>
    <xf numFmtId="0" fontId="8" fillId="0" borderId="5" xfId="0" applyFont="1" applyBorder="1" applyAlignment="1">
      <alignment wrapText="1"/>
    </xf>
    <xf numFmtId="4" fontId="7" fillId="2" borderId="5" xfId="0" applyNumberFormat="1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4" fontId="10" fillId="0" borderId="5" xfId="4" applyNumberFormat="1" applyFont="1" applyBorder="1" applyAlignment="1">
      <alignment horizontal="right" wrapText="1"/>
    </xf>
    <xf numFmtId="14" fontId="12" fillId="4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wrapText="1"/>
    </xf>
    <xf numFmtId="14" fontId="13" fillId="0" borderId="5" xfId="0" applyNumberFormat="1" applyFont="1" applyFill="1" applyBorder="1" applyAlignment="1">
      <alignment wrapText="1"/>
    </xf>
    <xf numFmtId="4" fontId="13" fillId="0" borderId="5" xfId="0" applyNumberFormat="1" applyFont="1" applyFill="1" applyBorder="1" applyAlignment="1">
      <alignment wrapText="1"/>
    </xf>
    <xf numFmtId="43" fontId="13" fillId="2" borderId="5" xfId="0" applyNumberFormat="1" applyFont="1" applyFill="1" applyBorder="1" applyAlignment="1">
      <alignment wrapText="1"/>
    </xf>
    <xf numFmtId="43" fontId="13" fillId="0" borderId="5" xfId="0" applyNumberFormat="1" applyFont="1" applyFill="1" applyBorder="1" applyAlignment="1">
      <alignment wrapText="1"/>
    </xf>
    <xf numFmtId="14" fontId="13" fillId="2" borderId="5" xfId="0" applyNumberFormat="1" applyFont="1" applyFill="1" applyBorder="1" applyAlignment="1">
      <alignment wrapText="1"/>
    </xf>
    <xf numFmtId="14" fontId="13" fillId="0" borderId="5" xfId="0" applyNumberFormat="1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5" xfId="0" applyFont="1" applyBorder="1" applyAlignment="1">
      <alignment horizontal="left" wrapText="1"/>
    </xf>
    <xf numFmtId="0" fontId="13" fillId="0" borderId="5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43" fontId="13" fillId="0" borderId="0" xfId="0" applyNumberFormat="1" applyFont="1" applyAlignment="1">
      <alignment wrapText="1"/>
    </xf>
    <xf numFmtId="43" fontId="11" fillId="0" borderId="0" xfId="0" applyNumberFormat="1" applyFont="1" applyAlignment="1">
      <alignment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1" fillId="3" borderId="6" xfId="0" applyFont="1" applyFill="1" applyBorder="1" applyAlignment="1">
      <alignment horizontal="center" wrapText="1"/>
    </xf>
    <xf numFmtId="0" fontId="11" fillId="0" borderId="6" xfId="0" applyFont="1" applyBorder="1" applyAlignment="1">
      <alignment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A23" sqref="A23"/>
    </sheetView>
  </sheetViews>
  <sheetFormatPr defaultRowHeight="15" x14ac:dyDescent="0.25"/>
  <cols>
    <col min="1" max="1" width="36.28515625" customWidth="1"/>
    <col min="2" max="2" width="10.140625" customWidth="1"/>
    <col min="3" max="3" width="16.7109375" customWidth="1"/>
    <col min="4" max="5" width="14.85546875" customWidth="1"/>
    <col min="6" max="6" width="12.42578125" customWidth="1"/>
  </cols>
  <sheetData>
    <row r="1" spans="1:6" x14ac:dyDescent="0.25">
      <c r="A1" s="33" t="s">
        <v>0</v>
      </c>
      <c r="B1" s="34"/>
      <c r="C1" s="34"/>
      <c r="D1" s="34"/>
      <c r="E1" s="34"/>
      <c r="F1" s="34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x14ac:dyDescent="0.25">
      <c r="A3" s="3" t="s">
        <v>7</v>
      </c>
      <c r="B3" s="4">
        <v>27181.22</v>
      </c>
      <c r="C3" s="5">
        <v>289506</v>
      </c>
      <c r="D3" s="5">
        <v>290345.74</v>
      </c>
      <c r="E3" s="5">
        <v>289506</v>
      </c>
      <c r="F3" s="5">
        <v>26341.48</v>
      </c>
    </row>
    <row r="4" spans="1:6" x14ac:dyDescent="0.25">
      <c r="A4" s="3" t="s">
        <v>8</v>
      </c>
      <c r="B4" s="6">
        <v>3781.76</v>
      </c>
      <c r="C4" s="5">
        <v>40245.599999999999</v>
      </c>
      <c r="D4" s="5">
        <v>40348.730000000003</v>
      </c>
      <c r="E4" s="5">
        <f>B22</f>
        <v>36456.71</v>
      </c>
      <c r="F4" s="5">
        <v>3678.63</v>
      </c>
    </row>
    <row r="5" spans="1:6" x14ac:dyDescent="0.25">
      <c r="A5" s="3" t="s">
        <v>9</v>
      </c>
      <c r="B5" s="4">
        <v>11893.07</v>
      </c>
      <c r="C5" s="7" t="s">
        <v>10</v>
      </c>
      <c r="D5" s="5">
        <v>11893.07</v>
      </c>
      <c r="E5" s="7" t="s">
        <v>10</v>
      </c>
      <c r="F5" s="7" t="s">
        <v>10</v>
      </c>
    </row>
    <row r="6" spans="1:6" x14ac:dyDescent="0.25">
      <c r="A6" s="3" t="s">
        <v>11</v>
      </c>
      <c r="B6" s="6">
        <v>4645.4399999999996</v>
      </c>
      <c r="C6" s="5">
        <v>65558.490000000005</v>
      </c>
      <c r="D6" s="5">
        <v>64554.55</v>
      </c>
      <c r="E6" s="5">
        <v>65558.490000000005</v>
      </c>
      <c r="F6" s="5">
        <v>5649.38</v>
      </c>
    </row>
    <row r="7" spans="1:6" x14ac:dyDescent="0.25">
      <c r="A7" s="3" t="s">
        <v>12</v>
      </c>
      <c r="B7" s="4">
        <v>2447.11</v>
      </c>
      <c r="C7" s="5">
        <v>38499.71</v>
      </c>
      <c r="D7" s="5">
        <v>36629.910000000003</v>
      </c>
      <c r="E7" s="5">
        <v>38499.71</v>
      </c>
      <c r="F7" s="5">
        <v>4316.91</v>
      </c>
    </row>
    <row r="8" spans="1:6" x14ac:dyDescent="0.25">
      <c r="A8" s="3" t="s">
        <v>13</v>
      </c>
      <c r="B8" s="6">
        <v>5046.87</v>
      </c>
      <c r="C8" s="5">
        <v>74255.45</v>
      </c>
      <c r="D8" s="5">
        <v>70573.7</v>
      </c>
      <c r="E8" s="5">
        <v>74255.45</v>
      </c>
      <c r="F8" s="5">
        <v>8728.6200000000008</v>
      </c>
    </row>
    <row r="9" spans="1:6" x14ac:dyDescent="0.25">
      <c r="A9" s="3" t="s">
        <v>14</v>
      </c>
      <c r="B9" s="4">
        <v>3478.59</v>
      </c>
      <c r="C9" s="5">
        <v>51181.07</v>
      </c>
      <c r="D9" s="5">
        <v>48643.4</v>
      </c>
      <c r="E9" s="5">
        <v>51181.07</v>
      </c>
      <c r="F9" s="5">
        <v>6016.26</v>
      </c>
    </row>
    <row r="10" spans="1:6" x14ac:dyDescent="0.25">
      <c r="A10" s="3" t="s">
        <v>15</v>
      </c>
      <c r="B10" s="6">
        <v>3205.32</v>
      </c>
      <c r="C10" s="5">
        <v>45186.49</v>
      </c>
      <c r="D10" s="5">
        <v>44497.94</v>
      </c>
      <c r="E10" s="5">
        <v>45186.49</v>
      </c>
      <c r="F10" s="5">
        <v>3893.87</v>
      </c>
    </row>
    <row r="11" spans="1:6" x14ac:dyDescent="0.25">
      <c r="A11" s="3" t="s">
        <v>16</v>
      </c>
      <c r="B11" s="4">
        <v>71.37</v>
      </c>
      <c r="C11" s="5">
        <v>996.06</v>
      </c>
      <c r="D11" s="5">
        <v>1059.29</v>
      </c>
      <c r="E11" s="5">
        <v>996.06</v>
      </c>
      <c r="F11" s="5">
        <v>8.14</v>
      </c>
    </row>
    <row r="12" spans="1:6" x14ac:dyDescent="0.25">
      <c r="A12" s="3" t="s">
        <v>17</v>
      </c>
      <c r="B12" s="6">
        <v>39.630000000000003</v>
      </c>
      <c r="C12" s="5">
        <v>475.56</v>
      </c>
      <c r="D12" s="5">
        <v>470.91</v>
      </c>
      <c r="E12" s="5">
        <v>475.56</v>
      </c>
      <c r="F12" s="5">
        <v>44.28</v>
      </c>
    </row>
    <row r="13" spans="1:6" ht="24" x14ac:dyDescent="0.25">
      <c r="A13" s="3" t="s">
        <v>18</v>
      </c>
      <c r="B13" s="4">
        <v>12.55</v>
      </c>
      <c r="C13" s="5">
        <v>150.6</v>
      </c>
      <c r="D13" s="5">
        <v>149.13</v>
      </c>
      <c r="E13" s="5">
        <v>150.6</v>
      </c>
      <c r="F13" s="5">
        <v>14.02</v>
      </c>
    </row>
    <row r="14" spans="1:6" x14ac:dyDescent="0.25">
      <c r="A14" s="3" t="s">
        <v>19</v>
      </c>
      <c r="B14" s="6">
        <v>180.38</v>
      </c>
      <c r="C14" s="5">
        <v>37360.46</v>
      </c>
      <c r="D14" s="5">
        <v>34344</v>
      </c>
      <c r="E14" s="5">
        <v>37360.46</v>
      </c>
      <c r="F14" s="5">
        <v>3196.84</v>
      </c>
    </row>
    <row r="15" spans="1:6" x14ac:dyDescent="0.25">
      <c r="A15" s="3" t="s">
        <v>20</v>
      </c>
      <c r="B15" s="4">
        <v>1369.78</v>
      </c>
      <c r="C15" s="5">
        <v>38528.36</v>
      </c>
      <c r="D15" s="5">
        <v>36493.230000000003</v>
      </c>
      <c r="E15" s="5">
        <v>38528.36</v>
      </c>
      <c r="F15" s="5">
        <v>3404.91</v>
      </c>
    </row>
    <row r="16" spans="1:6" x14ac:dyDescent="0.25">
      <c r="A16" s="3" t="s">
        <v>21</v>
      </c>
      <c r="B16" s="6">
        <v>119.79</v>
      </c>
      <c r="C16" s="5">
        <v>25748.19</v>
      </c>
      <c r="D16" s="5">
        <v>23667.66</v>
      </c>
      <c r="E16" s="5">
        <v>25748.19</v>
      </c>
      <c r="F16" s="5">
        <v>2200.3200000000002</v>
      </c>
    </row>
    <row r="17" spans="1:6" x14ac:dyDescent="0.25">
      <c r="A17" s="8" t="s">
        <v>22</v>
      </c>
      <c r="B17" s="9">
        <v>63472.88</v>
      </c>
      <c r="C17" s="10">
        <v>707692.04</v>
      </c>
      <c r="D17" s="10">
        <v>703671.26</v>
      </c>
      <c r="E17" s="10">
        <f>SUM(E3:E16)</f>
        <v>703903.15</v>
      </c>
      <c r="F17" s="10">
        <v>67493.66</v>
      </c>
    </row>
    <row r="19" spans="1:6" x14ac:dyDescent="0.25">
      <c r="A19" s="11" t="s">
        <v>23</v>
      </c>
      <c r="B19" s="12"/>
    </row>
    <row r="20" spans="1:6" x14ac:dyDescent="0.25">
      <c r="A20" s="13" t="s">
        <v>24</v>
      </c>
      <c r="B20" s="14">
        <v>19348.89</v>
      </c>
    </row>
    <row r="21" spans="1:6" x14ac:dyDescent="0.25">
      <c r="A21" s="13" t="s">
        <v>25</v>
      </c>
      <c r="B21" s="6">
        <f>D4</f>
        <v>40348.730000000003</v>
      </c>
    </row>
    <row r="22" spans="1:6" x14ac:dyDescent="0.25">
      <c r="A22" s="13" t="s">
        <v>26</v>
      </c>
      <c r="B22" s="6">
        <v>36456.71</v>
      </c>
    </row>
    <row r="23" spans="1:6" x14ac:dyDescent="0.25">
      <c r="A23" s="15" t="s">
        <v>41</v>
      </c>
      <c r="B23" s="16">
        <f>B20+B21-B22</f>
        <v>23240.910000000003</v>
      </c>
    </row>
    <row r="25" spans="1:6" x14ac:dyDescent="0.25">
      <c r="A25" s="35" t="s">
        <v>27</v>
      </c>
      <c r="B25" s="36"/>
      <c r="C25" s="36"/>
      <c r="D25" s="36"/>
    </row>
    <row r="26" spans="1:6" ht="45" x14ac:dyDescent="0.25">
      <c r="A26" s="17" t="s">
        <v>28</v>
      </c>
      <c r="B26" s="18" t="s">
        <v>29</v>
      </c>
      <c r="C26" s="18" t="s">
        <v>30</v>
      </c>
      <c r="D26" s="18" t="s">
        <v>31</v>
      </c>
    </row>
    <row r="27" spans="1:6" ht="30" x14ac:dyDescent="0.25">
      <c r="A27" s="20">
        <v>45092</v>
      </c>
      <c r="B27" s="21" t="s">
        <v>32</v>
      </c>
      <c r="C27" s="21" t="s">
        <v>33</v>
      </c>
      <c r="D27" s="22">
        <v>20591.849999999999</v>
      </c>
    </row>
    <row r="28" spans="1:6" ht="30" x14ac:dyDescent="0.25">
      <c r="A28" s="20">
        <v>45120</v>
      </c>
      <c r="B28" s="21" t="s">
        <v>34</v>
      </c>
      <c r="C28" s="21" t="s">
        <v>35</v>
      </c>
      <c r="D28" s="23">
        <v>1642.17</v>
      </c>
    </row>
    <row r="29" spans="1:6" ht="45" x14ac:dyDescent="0.25">
      <c r="A29" s="24">
        <v>45163</v>
      </c>
      <c r="B29" s="19" t="s">
        <v>36</v>
      </c>
      <c r="C29" s="19" t="s">
        <v>37</v>
      </c>
      <c r="D29" s="22">
        <v>5400</v>
      </c>
    </row>
    <row r="30" spans="1:6" ht="30" x14ac:dyDescent="0.25">
      <c r="A30" s="24">
        <v>45238</v>
      </c>
      <c r="B30" s="19" t="s">
        <v>38</v>
      </c>
      <c r="C30" s="19" t="s">
        <v>39</v>
      </c>
      <c r="D30" s="22">
        <v>3022.69</v>
      </c>
    </row>
    <row r="31" spans="1:6" ht="30" x14ac:dyDescent="0.25">
      <c r="A31" s="24">
        <v>45257</v>
      </c>
      <c r="B31" s="19" t="s">
        <v>32</v>
      </c>
      <c r="C31" s="19" t="s">
        <v>40</v>
      </c>
      <c r="D31" s="22">
        <v>2900</v>
      </c>
    </row>
    <row r="32" spans="1:6" ht="30" x14ac:dyDescent="0.25">
      <c r="A32" s="25">
        <v>45276</v>
      </c>
      <c r="B32" s="26" t="s">
        <v>32</v>
      </c>
      <c r="C32" s="27" t="s">
        <v>40</v>
      </c>
      <c r="D32" s="22">
        <v>2900</v>
      </c>
    </row>
    <row r="33" spans="1:4" x14ac:dyDescent="0.25">
      <c r="A33" s="25"/>
      <c r="B33" s="26"/>
      <c r="C33" s="28"/>
      <c r="D33" s="23"/>
    </row>
    <row r="34" spans="1:4" x14ac:dyDescent="0.25">
      <c r="A34" s="29"/>
      <c r="B34" s="29"/>
      <c r="C34" s="30"/>
      <c r="D34" s="31"/>
    </row>
    <row r="35" spans="1:4" x14ac:dyDescent="0.25">
      <c r="A35" s="29"/>
      <c r="B35" s="29"/>
      <c r="C35" s="30"/>
      <c r="D35" s="31"/>
    </row>
    <row r="36" spans="1:4" x14ac:dyDescent="0.25">
      <c r="A36" s="29"/>
      <c r="B36" s="29"/>
      <c r="C36" s="30"/>
      <c r="D36" s="31"/>
    </row>
    <row r="37" spans="1:4" x14ac:dyDescent="0.25">
      <c r="A37" s="29"/>
      <c r="B37" s="29"/>
      <c r="C37" s="30"/>
      <c r="D37" s="31"/>
    </row>
    <row r="38" spans="1:4" x14ac:dyDescent="0.25">
      <c r="A38" s="29"/>
      <c r="B38" s="29"/>
      <c r="C38" s="30"/>
      <c r="D38" s="31"/>
    </row>
    <row r="39" spans="1:4" x14ac:dyDescent="0.25">
      <c r="A39" s="29"/>
      <c r="B39" s="29"/>
      <c r="C39" s="30"/>
      <c r="D39" s="31"/>
    </row>
    <row r="40" spans="1:4" x14ac:dyDescent="0.25">
      <c r="A40" s="29"/>
      <c r="B40" s="29"/>
      <c r="C40" s="30"/>
      <c r="D40" s="32">
        <f>SUM(D27:D39)</f>
        <v>36456.709999999992</v>
      </c>
    </row>
  </sheetData>
  <mergeCells count="2">
    <mergeCell ref="A1:F1"/>
    <mergeCell ref="A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2024-04-01T06:48:51Z</dcterms:created>
  <dcterms:modified xsi:type="dcterms:W3CDTF">2024-04-11T15:02:12Z</dcterms:modified>
</cp:coreProperties>
</file>