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\"/>
    </mc:Choice>
  </mc:AlternateContent>
  <bookViews>
    <workbookView xWindow="0" yWindow="0" windowWidth="28800" windowHeight="13725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E20" i="1"/>
  <c r="F20" i="1"/>
  <c r="B20" i="1"/>
  <c r="B24" i="1"/>
  <c r="B26" i="1" s="1"/>
</calcChain>
</file>

<file path=xl/sharedStrings.xml><?xml version="1.0" encoding="utf-8"?>
<sst xmlns="http://schemas.openxmlformats.org/spreadsheetml/2006/main" count="66" uniqueCount="52">
  <si>
    <t xml:space="preserve"> 1313 - ул Тепличная, д.10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</si>
  <si>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</si>
  <si>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</si>
  <si>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</si>
  <si>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</si>
  <si>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</si>
  <si>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</si>
  <si>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</si>
  <si>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Текущий ремонт</t>
  </si>
  <si>
    <t xml:space="preserve"> Холодная вода</t>
  </si>
  <si>
    <t xml:space="preserve"> Повышающий коэффициент ХВС</t>
  </si>
  <si>
    <t xml:space="preserve"> Хол. вода (счетчик)</t>
  </si>
  <si>
    <t xml:space="preserve"> Канализация (счетчик)</t>
  </si>
  <si>
    <t xml:space="preserve"> Канализация</t>
  </si>
  <si>
    <t xml:space="preserve"> Дополнительные услуги</t>
  </si>
  <si>
    <t xml:space="preserve"> </t>
  </si>
  <si>
    <t xml:space="preserve"> Уборка МОП</t>
  </si>
  <si>
    <t xml:space="preserve"> Содержание придомовой территории</t>
  </si>
  <si>
    <t xml:space="preserve"> Пеня</t>
  </si>
  <si>
    <t xml:space="preserve"> Обслуж-е коллектив. приб-в учета тепловой энергии</t>
  </si>
  <si>
    <t xml:space="preserve"> Обслуживание коллективных приборов учёта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</si>
  <si>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</si>
  <si>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</si>
  <si>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ЭЭ</t>
  </si>
  <si>
    <t xml:space="preserve"> Содержание - Вод-е</t>
  </si>
  <si>
    <t xml:space="preserve"> Итого по 1313:</t>
  </si>
  <si>
    <t>Текукщий ремонт</t>
  </si>
  <si>
    <t>Остаток на начало 2022 года</t>
  </si>
  <si>
    <t>Поступило средств за 2022 г.</t>
  </si>
  <si>
    <t>Израсходовано за 2022 г.</t>
  </si>
  <si>
    <t>Остаток денежных средств на 01.01.2023</t>
  </si>
  <si>
    <t>Выполнение  работ по текущему ремонту 2022г.</t>
  </si>
  <si>
    <t>дата</t>
  </si>
  <si>
    <t xml:space="preserve">подрядчик </t>
  </si>
  <si>
    <t>наименование работ</t>
  </si>
  <si>
    <t>стоимость</t>
  </si>
  <si>
    <t>Тислюков</t>
  </si>
  <si>
    <t>уборка снега</t>
  </si>
  <si>
    <t>ИП Акимов</t>
  </si>
  <si>
    <t>ИП Лавров</t>
  </si>
  <si>
    <t>услуги автовышки</t>
  </si>
  <si>
    <t>ИП Симонян</t>
  </si>
  <si>
    <t>Федонина О.А</t>
  </si>
  <si>
    <t>работа альпиниста</t>
  </si>
  <si>
    <t>калькуляция</t>
  </si>
  <si>
    <t>замена доводчика</t>
  </si>
  <si>
    <t>Услуги экскаватора</t>
  </si>
  <si>
    <t>ИП Веденкин</t>
  </si>
  <si>
    <t xml:space="preserve">ИП Хакимов </t>
  </si>
  <si>
    <t>Ремонт швов</t>
  </si>
  <si>
    <t>замена коренного крана</t>
  </si>
  <si>
    <t>ремонт водост. Желобов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</si>
</sst>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 ##0.0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center"/>
    </xf>
    <xf numFmtId="0" fontId="4" fillId="0" borderId="0">
      <alignment horizontal="left" vertical="top"/>
    </xf>
    <xf numFmtId="0" fontId="5" fillId="0" borderId="0">
      <alignment horizontal="right" vertical="center"/>
    </xf>
    <xf numFmtId="0" fontId="2" fillId="0" borderId="0">
      <alignment horizontal="left" vertical="top"/>
    </xf>
    <xf numFmtId="0" fontId="6" fillId="0" borderId="0">
      <alignment horizontal="right" vertical="center"/>
    </xf>
  </cellStyleXfs>
  <cellXfs count="38">
    <xf numFmtId="0" fontId="0" fillId="0" borderId="0" xfId="0"/>
    <xf numFmtId="0" fontId="3" fillId="0" borderId="3" xfId="2" quotePrefix="1" applyBorder="1" applyAlignment="1">
      <alignment horizontal="center" vertical="center" wrapText="1"/>
    </xf>
    <xf numFmtId="0" fontId="4" fillId="0" borderId="3" xfId="3" quotePrefix="1" applyBorder="1" applyAlignment="1">
      <alignment horizontal="left" vertical="top" wrapText="1"/>
    </xf>
    <xf numFmtId="164" fontId="5" fillId="0" borderId="3" xfId="4" applyNumberFormat="1" applyBorder="1" applyAlignment="1">
      <alignment horizontal="right" vertical="center" wrapText="1"/>
    </xf>
    <xf numFmtId="0" fontId="5" fillId="0" borderId="3" xfId="4" applyBorder="1" applyAlignment="1">
      <alignment horizontal="right" vertical="center" wrapText="1"/>
    </xf>
    <xf numFmtId="0" fontId="2" fillId="0" borderId="3" xfId="5" quotePrefix="1" applyBorder="1" applyAlignment="1">
      <alignment horizontal="left" vertical="top" wrapText="1"/>
    </xf>
    <xf numFmtId="164" fontId="6" fillId="0" borderId="3" xfId="6" applyNumberFormat="1" applyBorder="1" applyAlignment="1">
      <alignment horizontal="right" vertical="center" wrapText="1"/>
    </xf>
    <xf numFmtId="0" fontId="7" fillId="0" borderId="3" xfId="4" applyFont="1" applyBorder="1" applyAlignment="1">
      <alignment horizontal="left" vertical="top" wrapText="1"/>
    </xf>
    <xf numFmtId="4" fontId="8" fillId="0" borderId="3" xfId="0" applyNumberFormat="1" applyFont="1" applyBorder="1"/>
    <xf numFmtId="0" fontId="9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4" fontId="11" fillId="0" borderId="3" xfId="4" applyNumberFormat="1" applyFont="1" applyBorder="1" applyAlignment="1">
      <alignment horizontal="right" wrapText="1"/>
    </xf>
    <xf numFmtId="0" fontId="0" fillId="0" borderId="0" xfId="0"/>
    <xf numFmtId="0" fontId="0" fillId="0" borderId="3" xfId="0" applyBorder="1"/>
    <xf numFmtId="0" fontId="12" fillId="3" borderId="3" xfId="0" applyFont="1" applyFill="1" applyBorder="1" applyAlignment="1">
      <alignment horizontal="center" wrapText="1"/>
    </xf>
    <xf numFmtId="4" fontId="0" fillId="0" borderId="3" xfId="0" applyNumberFormat="1" applyBorder="1"/>
    <xf numFmtId="4" fontId="12" fillId="2" borderId="3" xfId="0" applyNumberFormat="1" applyFont="1" applyFill="1" applyBorder="1"/>
    <xf numFmtId="49" fontId="0" fillId="2" borderId="3" xfId="0" applyNumberFormat="1" applyFill="1" applyBorder="1" applyAlignment="1">
      <alignment wrapText="1"/>
    </xf>
    <xf numFmtId="4" fontId="0" fillId="2" borderId="3" xfId="0" applyNumberFormat="1" applyFill="1" applyBorder="1"/>
    <xf numFmtId="0" fontId="0" fillId="0" borderId="3" xfId="0" applyBorder="1" applyAlignment="1">
      <alignment horizontal="left"/>
    </xf>
    <xf numFmtId="4" fontId="0" fillId="0" borderId="0" xfId="0" applyNumberFormat="1"/>
    <xf numFmtId="4" fontId="12" fillId="3" borderId="3" xfId="0" applyNumberFormat="1" applyFont="1" applyFill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2" borderId="3" xfId="0" applyFill="1" applyBorder="1" applyAlignment="1">
      <alignment horizontal="left" wrapText="1"/>
    </xf>
    <xf numFmtId="14" fontId="0" fillId="2" borderId="3" xfId="0" applyNumberFormat="1" applyFill="1" applyBorder="1" applyAlignment="1">
      <alignment horizontal="right" wrapText="1"/>
    </xf>
    <xf numFmtId="14" fontId="0" fillId="2" borderId="3" xfId="0" applyNumberFormat="1" applyFill="1" applyBorder="1" applyAlignment="1">
      <alignment horizontal="right"/>
    </xf>
    <xf numFmtId="14" fontId="0" fillId="0" borderId="3" xfId="0" applyNumberFormat="1" applyBorder="1" applyAlignment="1">
      <alignment horizontal="right"/>
    </xf>
    <xf numFmtId="4" fontId="13" fillId="2" borderId="3" xfId="0" applyNumberFormat="1" applyFont="1" applyFill="1" applyBorder="1" applyAlignment="1">
      <alignment horizontal="right" wrapText="1"/>
    </xf>
    <xf numFmtId="4" fontId="13" fillId="0" borderId="3" xfId="0" applyNumberFormat="1" applyFont="1" applyBorder="1"/>
    <xf numFmtId="4" fontId="14" fillId="0" borderId="3" xfId="0" applyNumberFormat="1" applyFont="1" applyBorder="1" applyAlignment="1">
      <alignment wrapText="1"/>
    </xf>
    <xf numFmtId="14" fontId="12" fillId="0" borderId="3" xfId="0" applyNumberFormat="1" applyFont="1" applyBorder="1" applyAlignment="1">
      <alignment horizontal="right" wrapText="1"/>
    </xf>
    <xf numFmtId="0" fontId="12" fillId="0" borderId="3" xfId="0" applyFont="1" applyBorder="1" applyAlignment="1">
      <alignment wrapText="1"/>
    </xf>
    <xf numFmtId="0" fontId="12" fillId="2" borderId="3" xfId="0" applyFont="1" applyFill="1" applyBorder="1" applyAlignment="1">
      <alignment horizontal="left" wrapText="1"/>
    </xf>
    <xf numFmtId="0" fontId="15" fillId="0" borderId="0" xfId="0" applyFont="1"/>
    <xf numFmtId="0" fontId="2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topLeftCell="A5" workbookViewId="0">
      <selection activeCell="E4" sqref="E4"/>
    </sheetView>
  </sheetViews>
  <sheetFormatPr defaultRowHeight="15" x14ac:dyDescent="0.25"/>
  <cols>
    <col min="1" max="1" width="36.140625" customWidth="1"/>
    <col min="2" max="2" width="9.28515625" customWidth="1"/>
    <col min="3" max="3" width="14.7109375" customWidth="1"/>
    <col min="4" max="5" width="14.5703125" customWidth="1"/>
    <col min="6" max="6" width="13.28515625" customWidth="1"/>
  </cols>
  <sheetData>
    <row r="1" spans="1:6" x14ac:dyDescent="0.25">
      <c r="A1" s="34" t="s">
        <v>0</v>
      </c>
      <c r="B1" s="35"/>
      <c r="C1" s="35"/>
      <c r="D1" s="35"/>
      <c r="E1" s="35"/>
      <c r="F1" s="35"/>
    </row>
    <row r="2" spans="1:6" ht="36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25">
      <c r="A3" s="2" t="s">
        <v>7</v>
      </c>
      <c r="B3" s="3">
        <v>28822.26</v>
      </c>
      <c r="C3" s="3">
        <v>239659.56</v>
      </c>
      <c r="D3" s="3">
        <v>227024.61</v>
      </c>
      <c r="E3" s="3">
        <v>239659.56</v>
      </c>
      <c r="F3" s="3">
        <v>41457.21</v>
      </c>
    </row>
    <row r="4" spans="1:6" x14ac:dyDescent="0.25">
      <c r="A4" s="2" t="s">
        <v>8</v>
      </c>
      <c r="B4" s="3">
        <v>7610.32</v>
      </c>
      <c r="C4" s="3">
        <v>63148.56</v>
      </c>
      <c r="D4" s="3">
        <v>59834.9</v>
      </c>
      <c r="E4" s="3">
        <v>97801.34</v>
      </c>
      <c r="F4" s="3">
        <v>10923.98</v>
      </c>
    </row>
    <row r="5" spans="1:6" x14ac:dyDescent="0.25">
      <c r="A5" s="2" t="s">
        <v>9</v>
      </c>
      <c r="B5" s="3">
        <v>4074.1</v>
      </c>
      <c r="C5" s="3">
        <v>15328.3</v>
      </c>
      <c r="D5" s="3">
        <v>8944.8799999999992</v>
      </c>
      <c r="E5" s="3">
        <v>15328.3</v>
      </c>
      <c r="F5" s="3">
        <v>10457.52</v>
      </c>
    </row>
    <row r="6" spans="1:6" x14ac:dyDescent="0.25">
      <c r="A6" s="2" t="s">
        <v>10</v>
      </c>
      <c r="B6" s="3">
        <v>2895.63</v>
      </c>
      <c r="C6" s="3">
        <v>10225.81</v>
      </c>
      <c r="D6" s="3">
        <v>6998.83</v>
      </c>
      <c r="E6" s="3">
        <v>10225.81</v>
      </c>
      <c r="F6" s="3">
        <v>6122.61</v>
      </c>
    </row>
    <row r="7" spans="1:6" x14ac:dyDescent="0.25">
      <c r="A7" s="2" t="s">
        <v>11</v>
      </c>
      <c r="B7" s="3">
        <v>21670.26</v>
      </c>
      <c r="C7" s="3">
        <v>152169.66</v>
      </c>
      <c r="D7" s="3">
        <v>151257.51</v>
      </c>
      <c r="E7" s="3">
        <v>152169.66</v>
      </c>
      <c r="F7" s="3">
        <v>22582.41</v>
      </c>
    </row>
    <row r="8" spans="1:6" x14ac:dyDescent="0.25">
      <c r="A8" s="2" t="s">
        <v>12</v>
      </c>
      <c r="B8" s="3">
        <v>14915.51</v>
      </c>
      <c r="C8" s="3">
        <v>104898.58</v>
      </c>
      <c r="D8" s="3">
        <v>104264.26</v>
      </c>
      <c r="E8" s="3">
        <v>104898.58</v>
      </c>
      <c r="F8" s="3">
        <v>15549.83</v>
      </c>
    </row>
    <row r="9" spans="1:6" x14ac:dyDescent="0.25">
      <c r="A9" s="2" t="s">
        <v>13</v>
      </c>
      <c r="B9" s="3">
        <v>2805.38</v>
      </c>
      <c r="C9" s="3">
        <v>10566.58</v>
      </c>
      <c r="D9" s="3">
        <v>6166.23</v>
      </c>
      <c r="E9" s="3">
        <v>10566.58</v>
      </c>
      <c r="F9" s="3">
        <v>7205.73</v>
      </c>
    </row>
    <row r="10" spans="1:6" x14ac:dyDescent="0.25">
      <c r="A10" s="2" t="s">
        <v>14</v>
      </c>
      <c r="B10" s="3">
        <v>675.72</v>
      </c>
      <c r="C10" s="4" t="s">
        <v>15</v>
      </c>
      <c r="D10" s="3">
        <v>589.41</v>
      </c>
      <c r="E10" s="4" t="s">
        <v>15</v>
      </c>
      <c r="F10" s="3">
        <v>86.31</v>
      </c>
    </row>
    <row r="11" spans="1:6" x14ac:dyDescent="0.25">
      <c r="A11" s="2" t="s">
        <v>16</v>
      </c>
      <c r="B11" s="3">
        <v>16072.83</v>
      </c>
      <c r="C11" s="3">
        <v>133144.20000000001</v>
      </c>
      <c r="D11" s="3">
        <v>126185.48</v>
      </c>
      <c r="E11" s="3">
        <v>133144.20000000001</v>
      </c>
      <c r="F11" s="3">
        <v>23031.55</v>
      </c>
    </row>
    <row r="12" spans="1:6" x14ac:dyDescent="0.25">
      <c r="A12" s="2" t="s">
        <v>17</v>
      </c>
      <c r="B12" s="3">
        <v>13892.53</v>
      </c>
      <c r="C12" s="3">
        <v>115645.08</v>
      </c>
      <c r="D12" s="3">
        <v>109533.05</v>
      </c>
      <c r="E12" s="3">
        <v>115645.08</v>
      </c>
      <c r="F12" s="3">
        <v>20004.560000000001</v>
      </c>
    </row>
    <row r="13" spans="1:6" x14ac:dyDescent="0.25">
      <c r="A13" s="2" t="s">
        <v>18</v>
      </c>
      <c r="B13" s="3">
        <v>1606.03</v>
      </c>
      <c r="C13" s="3">
        <v>12535.72</v>
      </c>
      <c r="D13" s="3">
        <v>2383.12</v>
      </c>
      <c r="E13" s="3">
        <v>12535.72</v>
      </c>
      <c r="F13" s="3">
        <v>11758.63</v>
      </c>
    </row>
    <row r="14" spans="1:6" ht="24" x14ac:dyDescent="0.25">
      <c r="A14" s="2" t="s">
        <v>19</v>
      </c>
      <c r="B14" s="3">
        <v>-915.81</v>
      </c>
      <c r="C14" s="4" t="s">
        <v>15</v>
      </c>
      <c r="D14" s="4" t="s">
        <v>15</v>
      </c>
      <c r="E14" s="4" t="s">
        <v>15</v>
      </c>
      <c r="F14" s="3">
        <v>-915.81</v>
      </c>
    </row>
    <row r="15" spans="1:6" x14ac:dyDescent="0.25">
      <c r="A15" s="2" t="s">
        <v>20</v>
      </c>
      <c r="B15" s="3">
        <v>60.16</v>
      </c>
      <c r="C15" s="3">
        <v>474.72</v>
      </c>
      <c r="D15" s="3">
        <v>451.19</v>
      </c>
      <c r="E15" s="3">
        <v>474.72</v>
      </c>
      <c r="F15" s="3">
        <v>83.69</v>
      </c>
    </row>
    <row r="16" spans="1:6" ht="24" x14ac:dyDescent="0.25">
      <c r="A16" s="2" t="s">
        <v>21</v>
      </c>
      <c r="B16" s="3">
        <v>17.329999999999998</v>
      </c>
      <c r="C16" s="3">
        <v>151.08000000000001</v>
      </c>
      <c r="D16" s="3">
        <v>142.13999999999999</v>
      </c>
      <c r="E16" s="3">
        <v>151.08000000000001</v>
      </c>
      <c r="F16" s="3">
        <v>26.27</v>
      </c>
    </row>
    <row r="17" spans="1:6" x14ac:dyDescent="0.25">
      <c r="A17" s="2" t="s">
        <v>22</v>
      </c>
      <c r="B17" s="3">
        <v>322.08</v>
      </c>
      <c r="C17" s="3">
        <v>2694.86</v>
      </c>
      <c r="D17" s="3">
        <v>2519.06</v>
      </c>
      <c r="E17" s="3">
        <v>2694.86</v>
      </c>
      <c r="F17" s="3">
        <v>497.88</v>
      </c>
    </row>
    <row r="18" spans="1:6" x14ac:dyDescent="0.25">
      <c r="A18" s="2" t="s">
        <v>23</v>
      </c>
      <c r="B18" s="3">
        <v>5429.14</v>
      </c>
      <c r="C18" s="3">
        <v>62956.03</v>
      </c>
      <c r="D18" s="3">
        <v>55076.73</v>
      </c>
      <c r="E18" s="3">
        <v>62956.03</v>
      </c>
      <c r="F18" s="3">
        <v>13308.44</v>
      </c>
    </row>
    <row r="19" spans="1:6" x14ac:dyDescent="0.25">
      <c r="A19" s="2" t="s">
        <v>24</v>
      </c>
      <c r="B19" s="3">
        <v>230.15</v>
      </c>
      <c r="C19" s="3">
        <v>1902.72</v>
      </c>
      <c r="D19" s="3">
        <v>1799.77</v>
      </c>
      <c r="E19" s="3">
        <v>1902.72</v>
      </c>
      <c r="F19" s="3">
        <v>333.1</v>
      </c>
    </row>
    <row r="20" spans="1:6" x14ac:dyDescent="0.25">
      <c r="A20" s="5" t="s">
        <v>25</v>
      </c>
      <c r="B20" s="6">
        <f>SUM(B3:B19)</f>
        <v>120183.62</v>
      </c>
      <c r="C20" s="6">
        <f t="shared" ref="C20:F20" si="0">SUM(C3:C19)</f>
        <v>925501.45999999985</v>
      </c>
      <c r="D20" s="6">
        <f t="shared" si="0"/>
        <v>863171.17</v>
      </c>
      <c r="E20" s="6">
        <f t="shared" si="0"/>
        <v>960154.23999999987</v>
      </c>
      <c r="F20" s="6">
        <f t="shared" si="0"/>
        <v>182513.91</v>
      </c>
    </row>
    <row r="22" spans="1:6" x14ac:dyDescent="0.25">
      <c r="A22" s="7" t="s">
        <v>26</v>
      </c>
      <c r="B22" s="8"/>
    </row>
    <row r="23" spans="1:6" x14ac:dyDescent="0.25">
      <c r="A23" s="9" t="s">
        <v>27</v>
      </c>
      <c r="B23" s="33">
        <v>-27097.48</v>
      </c>
    </row>
    <row r="24" spans="1:6" x14ac:dyDescent="0.25">
      <c r="A24" s="9" t="s">
        <v>28</v>
      </c>
      <c r="B24" s="3">
        <f>D4</f>
        <v>59834.9</v>
      </c>
    </row>
    <row r="25" spans="1:6" x14ac:dyDescent="0.25">
      <c r="A25" s="9" t="s">
        <v>29</v>
      </c>
      <c r="B25" s="3">
        <v>97801.34</v>
      </c>
    </row>
    <row r="26" spans="1:6" x14ac:dyDescent="0.25">
      <c r="A26" s="10" t="s">
        <v>30</v>
      </c>
      <c r="B26" s="11">
        <f>B23+B24-B25</f>
        <v>-65063.92</v>
      </c>
    </row>
    <row r="27" spans="1:6" x14ac:dyDescent="0.25">
      <c r="C27" s="36" t="s">
        <v>31</v>
      </c>
      <c r="D27" s="36"/>
      <c r="E27" s="36"/>
      <c r="F27" s="37"/>
    </row>
    <row r="28" spans="1:6" ht="30" x14ac:dyDescent="0.25">
      <c r="C28" s="14" t="s">
        <v>32</v>
      </c>
      <c r="D28" s="14" t="s">
        <v>33</v>
      </c>
      <c r="E28" s="14" t="s">
        <v>34</v>
      </c>
      <c r="F28" s="21" t="s">
        <v>35</v>
      </c>
    </row>
    <row r="29" spans="1:6" x14ac:dyDescent="0.25">
      <c r="C29" s="24">
        <v>44602</v>
      </c>
      <c r="D29" s="23" t="s">
        <v>36</v>
      </c>
      <c r="E29" s="23" t="s">
        <v>37</v>
      </c>
      <c r="F29" s="27">
        <v>16960</v>
      </c>
    </row>
    <row r="30" spans="1:6" x14ac:dyDescent="0.25">
      <c r="C30" s="25">
        <v>44571</v>
      </c>
      <c r="D30" s="16" t="s">
        <v>38</v>
      </c>
      <c r="E30" s="32" t="s">
        <v>37</v>
      </c>
      <c r="F30" s="28">
        <v>3400</v>
      </c>
    </row>
    <row r="31" spans="1:6" ht="30" x14ac:dyDescent="0.25">
      <c r="C31" s="25">
        <v>44641</v>
      </c>
      <c r="D31" s="16" t="s">
        <v>39</v>
      </c>
      <c r="E31" s="17" t="s">
        <v>40</v>
      </c>
      <c r="F31" s="28">
        <v>5100</v>
      </c>
    </row>
    <row r="32" spans="1:6" x14ac:dyDescent="0.25">
      <c r="C32" s="30">
        <v>44595</v>
      </c>
      <c r="D32" s="31" t="s">
        <v>41</v>
      </c>
      <c r="E32" s="31" t="s">
        <v>37</v>
      </c>
      <c r="F32" s="29">
        <v>3600</v>
      </c>
    </row>
    <row r="33" spans="3:6" ht="30" x14ac:dyDescent="0.25">
      <c r="C33" s="25">
        <v>44588</v>
      </c>
      <c r="D33" s="16" t="s">
        <v>42</v>
      </c>
      <c r="E33" s="17" t="s">
        <v>43</v>
      </c>
      <c r="F33" s="28">
        <v>4000</v>
      </c>
    </row>
    <row r="34" spans="3:6" x14ac:dyDescent="0.25">
      <c r="C34" s="25">
        <v>44772</v>
      </c>
      <c r="D34" s="18" t="s">
        <v>44</v>
      </c>
      <c r="E34" s="18" t="s">
        <v>45</v>
      </c>
      <c r="F34" s="28">
        <v>4161.96</v>
      </c>
    </row>
    <row r="35" spans="3:6" x14ac:dyDescent="0.25">
      <c r="C35" s="26">
        <v>44887</v>
      </c>
      <c r="D35" s="19" t="s">
        <v>44</v>
      </c>
      <c r="E35" s="13" t="s">
        <v>45</v>
      </c>
      <c r="F35" s="28">
        <v>4161.96</v>
      </c>
    </row>
    <row r="36" spans="3:6" x14ac:dyDescent="0.25">
      <c r="C36" s="26">
        <v>44904</v>
      </c>
      <c r="D36" s="13" t="s">
        <v>38</v>
      </c>
      <c r="E36" s="13" t="s">
        <v>46</v>
      </c>
      <c r="F36" s="28">
        <v>1800</v>
      </c>
    </row>
    <row r="37" spans="3:6" ht="30" x14ac:dyDescent="0.25">
      <c r="C37" s="25">
        <v>44915</v>
      </c>
      <c r="D37" s="16" t="s">
        <v>47</v>
      </c>
      <c r="E37" s="17" t="s">
        <v>46</v>
      </c>
      <c r="F37" s="28">
        <v>6000</v>
      </c>
    </row>
    <row r="38" spans="3:6" ht="30" x14ac:dyDescent="0.25">
      <c r="C38" s="26">
        <v>44918</v>
      </c>
      <c r="D38" s="16" t="s">
        <v>39</v>
      </c>
      <c r="E38" s="17" t="s">
        <v>46</v>
      </c>
      <c r="F38" s="28">
        <v>5100</v>
      </c>
    </row>
    <row r="39" spans="3:6" x14ac:dyDescent="0.25">
      <c r="C39" s="26">
        <v>44861</v>
      </c>
      <c r="D39" s="13" t="s">
        <v>48</v>
      </c>
      <c r="E39" s="22" t="s">
        <v>49</v>
      </c>
      <c r="F39" s="15">
        <v>21968.57</v>
      </c>
    </row>
    <row r="40" spans="3:6" x14ac:dyDescent="0.25">
      <c r="C40" s="26">
        <v>44847</v>
      </c>
      <c r="D40" s="13" t="s">
        <v>44</v>
      </c>
      <c r="E40" s="13" t="s">
        <v>50</v>
      </c>
      <c r="F40" s="15">
        <v>2189.11</v>
      </c>
    </row>
    <row r="41" spans="3:6" x14ac:dyDescent="0.25">
      <c r="C41" s="26">
        <v>45226</v>
      </c>
      <c r="D41" s="13" t="s">
        <v>48</v>
      </c>
      <c r="E41" s="13" t="s">
        <v>51</v>
      </c>
      <c r="F41" s="15">
        <v>19359.740000000002</v>
      </c>
    </row>
    <row r="42" spans="3:6" x14ac:dyDescent="0.25">
      <c r="C42" s="12"/>
      <c r="D42" s="12"/>
      <c r="E42" s="12"/>
      <c r="F42" s="20">
        <v>97801.34</v>
      </c>
    </row>
  </sheetData>
  <mergeCells count="2">
    <mergeCell ref="A1:F1"/>
    <mergeCell ref="C27:F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User</cp:lastModifiedBy>
  <dcterms:created xsi:type="dcterms:W3CDTF">2023-03-02T05:15:09Z</dcterms:created>
  <dcterms:modified xsi:type="dcterms:W3CDTF">2023-03-17T11:58:44Z</dcterms:modified>
</cp:coreProperties>
</file>